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honcharova\Downloads\"/>
    </mc:Choice>
  </mc:AlternateContent>
  <xr:revisionPtr revIDLastSave="0" documentId="8_{1A951A5D-6809-47BC-9E87-F8ADB0F617DB}" xr6:coauthVersionLast="47" xr6:coauthVersionMax="47" xr10:uidLastSave="{00000000-0000-0000-0000-000000000000}"/>
  <bookViews>
    <workbookView xWindow="-120" yWindow="-120" windowWidth="29040" windowHeight="15840" tabRatio="500" xr2:uid="{52CF1207-BCBE-4100-B584-702CAAC1FAAF}"/>
  </bookViews>
  <sheets>
    <sheet name="Обгрунтування витрат" sheetId="2" r:id="rId1"/>
  </sheets>
  <definedNames>
    <definedName name="_xlnm.Print_Area" localSheetId="0">'Обгрунтування витрат'!$A$1:$E$149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8" i="2" l="1"/>
  <c r="C129" i="2"/>
  <c r="C122" i="2"/>
  <c r="E122" i="2"/>
  <c r="D129" i="2"/>
  <c r="D122" i="2"/>
  <c r="C114" i="2"/>
  <c r="D114" i="2"/>
  <c r="D107" i="2"/>
  <c r="C107" i="2"/>
  <c r="C52" i="2"/>
  <c r="C56" i="2"/>
  <c r="D56" i="2"/>
  <c r="E56" i="2"/>
  <c r="D52" i="2"/>
  <c r="D39" i="2"/>
  <c r="C39" i="2"/>
  <c r="E39" i="2"/>
  <c r="D35" i="2"/>
  <c r="C35" i="2"/>
  <c r="D21" i="2"/>
  <c r="C21" i="2"/>
  <c r="C11" i="2"/>
  <c r="E11" i="2"/>
  <c r="E21" i="2"/>
  <c r="D17" i="2"/>
  <c r="C17" i="2"/>
  <c r="D139" i="2"/>
  <c r="D138" i="2"/>
  <c r="D134" i="2"/>
  <c r="C134" i="2"/>
  <c r="C139" i="2"/>
  <c r="D118" i="2"/>
  <c r="D99" i="2"/>
  <c r="C118" i="2"/>
  <c r="E118" i="2"/>
  <c r="D102" i="2"/>
  <c r="C102" i="2"/>
  <c r="E102" i="2"/>
  <c r="E103" i="2"/>
  <c r="E104" i="2"/>
  <c r="E105" i="2"/>
  <c r="E106" i="2"/>
  <c r="E108" i="2"/>
  <c r="E109" i="2"/>
  <c r="E110" i="2"/>
  <c r="E111" i="2"/>
  <c r="E112" i="2"/>
  <c r="E113" i="2"/>
  <c r="E115" i="2"/>
  <c r="E116" i="2"/>
  <c r="E117" i="2"/>
  <c r="E119" i="2"/>
  <c r="E120" i="2"/>
  <c r="E121" i="2"/>
  <c r="E123" i="2"/>
  <c r="E124" i="2"/>
  <c r="E125" i="2"/>
  <c r="E126" i="2"/>
  <c r="E127" i="2"/>
  <c r="E128" i="2"/>
  <c r="D101" i="2"/>
  <c r="C101" i="2"/>
  <c r="E101" i="2"/>
  <c r="D100" i="2"/>
  <c r="C100" i="2"/>
  <c r="E100" i="2"/>
  <c r="D97" i="2"/>
  <c r="C97" i="2"/>
  <c r="E97" i="2"/>
  <c r="D95" i="2"/>
  <c r="D92" i="2"/>
  <c r="C95" i="2"/>
  <c r="E95" i="2"/>
  <c r="D90" i="2"/>
  <c r="D85" i="2"/>
  <c r="C90" i="2"/>
  <c r="E90" i="2"/>
  <c r="D88" i="2"/>
  <c r="C88" i="2"/>
  <c r="E88" i="2"/>
  <c r="D83" i="2"/>
  <c r="E83" i="2"/>
  <c r="C83" i="2"/>
  <c r="D81" i="2"/>
  <c r="C81" i="2"/>
  <c r="E81" i="2"/>
  <c r="D76" i="2"/>
  <c r="D74" i="2"/>
  <c r="D67" i="2"/>
  <c r="D62" i="2"/>
  <c r="C76" i="2"/>
  <c r="C74" i="2"/>
  <c r="C71" i="2"/>
  <c r="D64" i="2"/>
  <c r="C69" i="2"/>
  <c r="D69" i="2"/>
  <c r="C67" i="2"/>
  <c r="E55" i="2"/>
  <c r="E54" i="2"/>
  <c r="E53" i="2"/>
  <c r="E49" i="2"/>
  <c r="D48" i="2"/>
  <c r="D47" i="2"/>
  <c r="D46" i="2"/>
  <c r="C48" i="2"/>
  <c r="E44" i="2"/>
  <c r="D43" i="2"/>
  <c r="E43" i="2"/>
  <c r="C43" i="2"/>
  <c r="E38" i="2"/>
  <c r="E37" i="2"/>
  <c r="E36" i="2"/>
  <c r="E33" i="2"/>
  <c r="E31" i="2"/>
  <c r="D30" i="2"/>
  <c r="C30" i="2"/>
  <c r="E26" i="2"/>
  <c r="E20" i="2"/>
  <c r="E19" i="2"/>
  <c r="E18" i="2"/>
  <c r="E17" i="2"/>
  <c r="E15" i="2"/>
  <c r="E13" i="2"/>
  <c r="D25" i="2"/>
  <c r="E25" i="2"/>
  <c r="C25" i="2"/>
  <c r="D12" i="2"/>
  <c r="D11" i="2"/>
  <c r="C12" i="2"/>
  <c r="C47" i="2"/>
  <c r="E47" i="2"/>
  <c r="E52" i="2"/>
  <c r="C85" i="2"/>
  <c r="E85" i="2"/>
  <c r="C99" i="2"/>
  <c r="E99" i="2"/>
  <c r="E76" i="2"/>
  <c r="E114" i="2"/>
  <c r="E129" i="2"/>
  <c r="D29" i="2"/>
  <c r="D28" i="2"/>
  <c r="C62" i="2"/>
  <c r="D78" i="2"/>
  <c r="E78" i="2"/>
  <c r="E12" i="2"/>
  <c r="C29" i="2"/>
  <c r="E48" i="2"/>
  <c r="E69" i="2"/>
  <c r="E67" i="2"/>
  <c r="C78" i="2"/>
  <c r="E107" i="2"/>
  <c r="E62" i="2"/>
  <c r="C28" i="2"/>
  <c r="E28" i="2"/>
  <c r="E29" i="2"/>
  <c r="D10" i="2"/>
  <c r="D9" i="2"/>
  <c r="D63" i="2"/>
  <c r="E35" i="2"/>
  <c r="C10" i="2"/>
  <c r="E74" i="2"/>
  <c r="C92" i="2"/>
  <c r="E92" i="2"/>
  <c r="E30" i="2"/>
  <c r="C64" i="2"/>
  <c r="D71" i="2"/>
  <c r="D61" i="2"/>
  <c r="C63" i="2"/>
  <c r="E63" i="2"/>
  <c r="C46" i="2"/>
  <c r="E46" i="2"/>
  <c r="D60" i="2"/>
  <c r="D8" i="2"/>
  <c r="E71" i="2"/>
  <c r="E64" i="2"/>
  <c r="C61" i="2"/>
  <c r="E61" i="2"/>
  <c r="E10" i="2"/>
  <c r="C9" i="2"/>
  <c r="E9" i="2"/>
  <c r="C60" i="2"/>
  <c r="E60" i="2"/>
  <c r="C8" i="2"/>
  <c r="E8" i="2"/>
</calcChain>
</file>

<file path=xl/sharedStrings.xml><?xml version="1.0" encoding="utf-8"?>
<sst xmlns="http://schemas.openxmlformats.org/spreadsheetml/2006/main" count="148" uniqueCount="66">
  <si>
    <t>Показники</t>
  </si>
  <si>
    <t>Усього</t>
  </si>
  <si>
    <t>Усього витрат, у тому числі:</t>
  </si>
  <si>
    <t>Оплата праці</t>
  </si>
  <si>
    <t>Нарахування на оплату праці</t>
  </si>
  <si>
    <t>Кількість здобувачів вищої освіти</t>
  </si>
  <si>
    <t>Середньорічна кількість здобувачів вищої освіти</t>
  </si>
  <si>
    <t>Середні витрати на 1 здобувача вищої освіти</t>
  </si>
  <si>
    <t>______________________</t>
  </si>
  <si>
    <t>І етап</t>
  </si>
  <si>
    <t>ІІ етап</t>
  </si>
  <si>
    <t>Науково-педагогічний персонал</t>
  </si>
  <si>
    <t>Фонд оплати праці штатних працівників</t>
  </si>
  <si>
    <t>Фонд посадових окладів:</t>
  </si>
  <si>
    <t>кількість місяців, в яких залучені до навчального процесу штатні працівники</t>
  </si>
  <si>
    <t>середня кількість ставок на місяць</t>
  </si>
  <si>
    <t>кількість годин до оплати штатним працівникам</t>
  </si>
  <si>
    <t>середньозважений розмір посадового окладу</t>
  </si>
  <si>
    <t>Обов'язкові надбавки та доплати (розшифрувати)</t>
  </si>
  <si>
    <t>Інші виплати, пов'язані з навчальним процесом (розшифрувати)</t>
  </si>
  <si>
    <t>Фонд погодинної оплати праці:</t>
  </si>
  <si>
    <t>кількість годин за погодинною оплатою</t>
  </si>
  <si>
    <t>середньозважений розмір погодинної оплати</t>
  </si>
  <si>
    <t>Педагогічний персонал</t>
  </si>
  <si>
    <t>Адміністративний персонал</t>
  </si>
  <si>
    <t>Оплата комунальних послуг та енергоносіїв, у тому числі:</t>
  </si>
  <si>
    <t>витрати на здобувачів вищої освіти</t>
  </si>
  <si>
    <t>витрати на супроводження навчального процесу</t>
  </si>
  <si>
    <t>тариф за одиницю (одиниця виміру)</t>
  </si>
  <si>
    <t>норма споживання на 1 особу в день</t>
  </si>
  <si>
    <t>витрати на здобувачіввищої освіти</t>
  </si>
  <si>
    <t>Інші видатки, у тому числі:</t>
  </si>
  <si>
    <t>Предмети, матеріали, обладнання та інвентар</t>
  </si>
  <si>
    <t xml:space="preserve">придбання та виготовлення бланків дипломів, свідоцтв тощо </t>
  </si>
  <si>
    <t>придбання господарських товарів</t>
  </si>
  <si>
    <t>інші витрати, пов'язані з навчальним процесом (розшифрувати)</t>
  </si>
  <si>
    <t>Оплата послуг (крім комунальних)</t>
  </si>
  <si>
    <t>послуги зв'язку, Інтернет</t>
  </si>
  <si>
    <t>послуги з ремонту та технічного обслуговування обладнання</t>
  </si>
  <si>
    <t>Кількість місяців навчання</t>
  </si>
  <si>
    <t>Кількість годин до оплати</t>
  </si>
  <si>
    <t>Чисельність здобувачів вищої освіти на 1 науково-педагогічного  працівника</t>
  </si>
  <si>
    <t>_________</t>
  </si>
  <si>
    <t xml:space="preserve">    (підпис)</t>
  </si>
  <si>
    <t>х* - не заповнюється</t>
  </si>
  <si>
    <t>х*</t>
  </si>
  <si>
    <t>(грн.)</t>
  </si>
  <si>
    <t>придбання канцтоварів, конвертів, марок, картриджів тощо</t>
  </si>
  <si>
    <t xml:space="preserve"> _____  ________________  20___ р.</t>
  </si>
  <si>
    <t>кількість людино-днів споживання здобувачами вищої освіти</t>
  </si>
  <si>
    <t>кількість людино-днів споживання персоналом</t>
  </si>
  <si>
    <t xml:space="preserve">                            </t>
  </si>
  <si>
    <t>_____________________________________</t>
  </si>
  <si>
    <t>Розрахунок
вартості надання послуг з підготовки здобувачів вищої освіти за освітнім ступенем магістра за спеціальністю "Публічне управління та адміністрування" галузі знань "Публічне управління та адміністрування"</t>
  </si>
  <si>
    <t>(найменування закладу вищої освіти)</t>
  </si>
  <si>
    <t>Видатки на підготовку здобувачів вищої освіти:</t>
  </si>
  <si>
    <r>
      <t>х</t>
    </r>
    <r>
      <rPr>
        <sz val="14"/>
        <rFont val="Times New Roman"/>
        <family val="1"/>
        <charset val="204"/>
      </rPr>
      <t>*</t>
    </r>
  </si>
  <si>
    <t>Оплата інших енергоносіїв та інших комунальних послуг</t>
  </si>
  <si>
    <t>Середньорічна вартість навчання 1 здобувача вищої освіти</t>
  </si>
  <si>
    <t xml:space="preserve">(посада керівника закладу вищої освіти)           </t>
  </si>
  <si>
    <t xml:space="preserve"> (посада керівника бухгалтерської служби / планово-фінансового підрозділу закладу вищої освіти)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</si>
  <si>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</si>
  <si>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</si>
  <si>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</si>
  <si>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</si>
  <si>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 xml:space="preserve">   (Власне ім'я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</si>
</sst>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"/>
    <numFmt numFmtId="167" formatCode="0.0%"/>
  </numFmts>
  <fonts count="3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FF99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9211E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3">
    <xf numFmtId="0" fontId="0" fillId="0" borderId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17" fillId="6" borderId="0" applyBorder="0" applyProtection="0"/>
    <xf numFmtId="0" fontId="17" fillId="7" borderId="0" applyBorder="0" applyProtection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17" fillId="6" borderId="0" applyBorder="0" applyProtection="0"/>
    <xf numFmtId="0" fontId="17" fillId="7" borderId="0" applyBorder="0" applyProtection="0"/>
    <xf numFmtId="0" fontId="17" fillId="8" borderId="0" applyBorder="0" applyProtection="0"/>
    <xf numFmtId="0" fontId="17" fillId="9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8" borderId="0" applyBorder="0" applyProtection="0"/>
    <xf numFmtId="0" fontId="17" fillId="11" borderId="0" applyBorder="0" applyProtection="0"/>
    <xf numFmtId="0" fontId="17" fillId="8" borderId="0" applyBorder="0" applyProtection="0"/>
    <xf numFmtId="0" fontId="17" fillId="9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8" borderId="0" applyBorder="0" applyProtection="0"/>
    <xf numFmtId="0" fontId="17" fillId="11" borderId="0" applyBorder="0" applyProtection="0"/>
    <xf numFmtId="0" fontId="18" fillId="12" borderId="0" applyBorder="0" applyProtection="0"/>
    <xf numFmtId="0" fontId="18" fillId="9" borderId="0" applyBorder="0" applyProtection="0"/>
    <xf numFmtId="0" fontId="18" fillId="10" borderId="0" applyBorder="0" applyProtection="0"/>
    <xf numFmtId="0" fontId="18" fillId="13" borderId="0" applyBorder="0" applyProtection="0"/>
    <xf numFmtId="0" fontId="18" fillId="14" borderId="0" applyBorder="0" applyProtection="0"/>
    <xf numFmtId="0" fontId="18" fillId="15" borderId="0" applyBorder="0" applyProtection="0"/>
    <xf numFmtId="0" fontId="18" fillId="12" borderId="0" applyBorder="0" applyProtection="0"/>
    <xf numFmtId="0" fontId="18" fillId="9" borderId="0" applyBorder="0" applyProtection="0"/>
    <xf numFmtId="0" fontId="18" fillId="10" borderId="0" applyBorder="0" applyProtection="0"/>
    <xf numFmtId="0" fontId="18" fillId="13" borderId="0" applyBorder="0" applyProtection="0"/>
    <xf numFmtId="0" fontId="18" fillId="14" borderId="0" applyBorder="0" applyProtection="0"/>
    <xf numFmtId="0" fontId="18" fillId="15" borderId="0" applyBorder="0" applyProtection="0"/>
    <xf numFmtId="0" fontId="18" fillId="16" borderId="0" applyBorder="0" applyProtection="0"/>
    <xf numFmtId="0" fontId="18" fillId="17" borderId="0" applyBorder="0" applyProtection="0"/>
    <xf numFmtId="0" fontId="18" fillId="18" borderId="0" applyBorder="0" applyProtection="0"/>
    <xf numFmtId="0" fontId="18" fillId="13" borderId="0" applyBorder="0" applyProtection="0"/>
    <xf numFmtId="0" fontId="18" fillId="14" borderId="0" applyBorder="0" applyProtection="0"/>
    <xf numFmtId="0" fontId="18" fillId="19" borderId="0" applyBorder="0" applyProtection="0"/>
    <xf numFmtId="0" fontId="18" fillId="16" borderId="0" applyBorder="0" applyProtection="0"/>
    <xf numFmtId="0" fontId="18" fillId="17" borderId="0" applyBorder="0" applyProtection="0"/>
    <xf numFmtId="0" fontId="18" fillId="18" borderId="0" applyBorder="0" applyProtection="0"/>
    <xf numFmtId="0" fontId="18" fillId="13" borderId="0" applyBorder="0" applyProtection="0"/>
    <xf numFmtId="0" fontId="18" fillId="14" borderId="0" applyBorder="0" applyProtection="0"/>
    <xf numFmtId="0" fontId="18" fillId="19" borderId="0" applyBorder="0" applyProtection="0"/>
    <xf numFmtId="0" fontId="19" fillId="7" borderId="6" applyProtection="0"/>
    <xf numFmtId="0" fontId="19" fillId="7" borderId="6" applyProtection="0"/>
    <xf numFmtId="0" fontId="20" fillId="20" borderId="7" applyProtection="0"/>
    <xf numFmtId="0" fontId="21" fillId="20" borderId="6" applyProtection="0"/>
    <xf numFmtId="0" fontId="22" fillId="4" borderId="0" applyBorder="0" applyProtection="0"/>
    <xf numFmtId="0" fontId="17" fillId="0" borderId="0"/>
    <xf numFmtId="0" fontId="23" fillId="0" borderId="8" applyProtection="0"/>
    <xf numFmtId="0" fontId="24" fillId="0" borderId="9" applyProtection="0"/>
    <xf numFmtId="0" fontId="25" fillId="21" borderId="10" applyProtection="0"/>
    <xf numFmtId="0" fontId="25" fillId="21" borderId="10" applyProtection="0"/>
    <xf numFmtId="0" fontId="26" fillId="0" borderId="0" applyBorder="0" applyProtection="0"/>
    <xf numFmtId="0" fontId="26" fillId="0" borderId="0" applyBorder="0" applyProtection="0"/>
    <xf numFmtId="0" fontId="27" fillId="22" borderId="0" applyBorder="0" applyProtection="0"/>
    <xf numFmtId="0" fontId="21" fillId="20" borderId="6" applyProtection="0"/>
    <xf numFmtId="0" fontId="24" fillId="0" borderId="9" applyProtection="0"/>
    <xf numFmtId="0" fontId="28" fillId="3" borderId="0" applyBorder="0" applyProtection="0"/>
    <xf numFmtId="0" fontId="28" fillId="3" borderId="0" applyBorder="0" applyProtection="0"/>
    <xf numFmtId="0" fontId="29" fillId="0" borderId="0" applyBorder="0" applyProtection="0"/>
    <xf numFmtId="0" fontId="10" fillId="23" borderId="11" applyProtection="0"/>
    <xf numFmtId="0" fontId="10" fillId="23" borderId="11" applyProtection="0"/>
    <xf numFmtId="9" fontId="10" fillId="0" borderId="0" applyBorder="0" applyProtection="0"/>
    <xf numFmtId="0" fontId="20" fillId="20" borderId="7" applyProtection="0"/>
    <xf numFmtId="0" fontId="23" fillId="0" borderId="8" applyProtection="0"/>
    <xf numFmtId="0" fontId="27" fillId="22" borderId="0" applyBorder="0" applyProtection="0"/>
    <xf numFmtId="0" fontId="30" fillId="0" borderId="0" applyBorder="0" applyProtection="0"/>
    <xf numFmtId="0" fontId="29" fillId="0" borderId="0" applyBorder="0" applyProtection="0"/>
    <xf numFmtId="0" fontId="30" fillId="0" borderId="0" applyBorder="0" applyProtection="0"/>
    <xf numFmtId="0" fontId="22" fillId="4" borderId="0" applyBorder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3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167" fontId="6" fillId="0" borderId="0" xfId="69" applyNumberFormat="1" applyFont="1" applyBorder="1" applyAlignment="1" applyProtection="1"/>
    <xf numFmtId="0" fontId="2" fillId="0" borderId="0" xfId="0" applyFont="1" applyAlignment="1"/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3" fillId="0" borderId="2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/>
    <xf numFmtId="0" fontId="0" fillId="0" borderId="1" xfId="0" applyFont="1" applyBorder="1"/>
    <xf numFmtId="166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/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</cellXfs>
  <cellStyles count="103">
    <cellStyle name="20% - Акцент1" xfId="1" xr:uid="{3AF644A3-3F90-4A8F-96C1-04D84A9AE9F1}"/>
    <cellStyle name="20% - Акцент2" xfId="2" xr:uid="{DE383501-1617-4F82-8FC4-0640DC9D7747}"/>
    <cellStyle name="20% - Акцент3" xfId="3" xr:uid="{62126EC6-D355-4E7D-865E-7B5C07FE7A70}"/>
    <cellStyle name="20% - Акцент4" xfId="4" xr:uid="{A5D1D0C8-B9A5-492E-90C5-199D425D2187}"/>
    <cellStyle name="20% - Акцент5" xfId="5" xr:uid="{56D3772B-C150-4443-840A-89FADF7E0B8A}"/>
    <cellStyle name="20% - Акцент6" xfId="6" xr:uid="{A207D9C7-973B-4538-B310-A20CDA7122EF}"/>
    <cellStyle name="20% – Акцентування1" xfId="7" xr:uid="{B456C5FC-FDFA-4C52-B23D-A44AD2BF0C86}"/>
    <cellStyle name="20% – Акцентування2" xfId="8" xr:uid="{60D5886A-3EDA-44B8-AA7C-890A69553836}"/>
    <cellStyle name="20% – Акцентування3" xfId="9" xr:uid="{4B3CEB3E-D82F-4EDD-8447-5289447CB025}"/>
    <cellStyle name="20% – Акцентування4" xfId="10" xr:uid="{2ADD73A2-4F6B-4596-946A-21AB73086E43}"/>
    <cellStyle name="20% – Акцентування5" xfId="11" xr:uid="{0C5FF792-5630-4AB1-9B7B-DD690B826571}"/>
    <cellStyle name="20% – Акцентування6" xfId="12" xr:uid="{277F140E-2C30-4C63-81AF-68BBF7573E01}"/>
    <cellStyle name="20% – колірна тема 1" xfId="80" builtinId="30" hidden="1"/>
    <cellStyle name="20% – колірна тема 2" xfId="84" builtinId="34" hidden="1"/>
    <cellStyle name="20% – колірна тема 3" xfId="88" builtinId="38" hidden="1"/>
    <cellStyle name="20% – колірна тема 4" xfId="92" builtinId="42" hidden="1"/>
    <cellStyle name="20% – колірна тема 5" xfId="96" builtinId="46" hidden="1"/>
    <cellStyle name="20% – колірна тема 6" xfId="100" builtinId="50" hidden="1"/>
    <cellStyle name="40% - Акцент1" xfId="13" xr:uid="{CB8BDC82-3DA2-4665-8DD9-53E7B51B0FE0}"/>
    <cellStyle name="40% - Акцент2" xfId="14" xr:uid="{88A57E6F-4DC2-462C-A9BA-7232E4129B18}"/>
    <cellStyle name="40% - Акцент3" xfId="15" xr:uid="{F5792241-0079-4B45-A600-B53046CCCB20}"/>
    <cellStyle name="40% - Акцент4" xfId="16" xr:uid="{B9EF11CD-89B9-46EB-963A-45C48C0B0561}"/>
    <cellStyle name="40% - Акцент5" xfId="17" xr:uid="{D3B1FB78-49AB-4A87-9DC1-10444C105F4C}"/>
    <cellStyle name="40% - Акцент6" xfId="18" xr:uid="{ACFA0AFA-A107-4F55-A7D7-029FA5338B73}"/>
    <cellStyle name="40% – Акцентування1" xfId="19" xr:uid="{DAD55B35-392E-4C3F-AED3-4AA5260FF921}"/>
    <cellStyle name="40% – Акцентування2" xfId="20" xr:uid="{F574007C-62D0-42EF-A7C3-EB3785AF8CDC}"/>
    <cellStyle name="40% – Акцентування3" xfId="21" xr:uid="{182C3BA8-8012-429B-940F-F6550F10E779}"/>
    <cellStyle name="40% – Акцентування4" xfId="22" xr:uid="{EB2191AF-125C-404E-88B6-4ED022A3831C}"/>
    <cellStyle name="40% – Акцентування5" xfId="23" xr:uid="{4BD446D1-3B35-4BD9-A9F3-6483A10CBDE6}"/>
    <cellStyle name="40% – Акцентування6" xfId="24" xr:uid="{06AC0F88-CD15-44E8-A093-93D6706F4892}"/>
    <cellStyle name="40% – колірна тема 1" xfId="81" builtinId="31" hidden="1"/>
    <cellStyle name="40% – колірна тема 2" xfId="85" builtinId="35" hidden="1"/>
    <cellStyle name="40% – колірна тема 3" xfId="89" builtinId="39" hidden="1"/>
    <cellStyle name="40% – колірна тема 4" xfId="93" builtinId="43" hidden="1"/>
    <cellStyle name="40% – колірна тема 5" xfId="97" builtinId="47" hidden="1"/>
    <cellStyle name="40% – колірна тема 6" xfId="101" builtinId="51" hidden="1"/>
    <cellStyle name="60% - Акцент1" xfId="25" xr:uid="{F2300D1A-264F-4188-9C18-03C3E6616A9C}"/>
    <cellStyle name="60% - Акцент2" xfId="26" xr:uid="{7117D945-7EE5-4AE6-B1E7-BEA56E607EC6}"/>
    <cellStyle name="60% - Акцент3" xfId="27" xr:uid="{FF098CFC-B68F-4A2B-BAE5-B4E3ED5D36CF}"/>
    <cellStyle name="60% - Акцент4" xfId="28" xr:uid="{23DEF164-0B07-41DC-B864-1F4921470745}"/>
    <cellStyle name="60% - Акцент5" xfId="29" xr:uid="{747221F1-FFA7-4D1F-B0E0-E744B6311097}"/>
    <cellStyle name="60% - Акцент6" xfId="30" xr:uid="{935A5163-CFEF-4434-9EC8-B70E315988C1}"/>
    <cellStyle name="60% – Акцентування1" xfId="31" xr:uid="{27DFFA40-63DD-46DD-8657-4BD55150581F}"/>
    <cellStyle name="60% – Акцентування2" xfId="32" xr:uid="{08771364-1A57-4685-A1D9-AFD505851BA0}"/>
    <cellStyle name="60% – Акцентування3" xfId="33" xr:uid="{CFE98C7C-5399-44F5-B99C-EA8AC6D957B0}"/>
    <cellStyle name="60% – Акцентування4" xfId="34" xr:uid="{F1A42E92-A452-40BC-ACD3-302D6033B047}"/>
    <cellStyle name="60% – Акцентування5" xfId="35" xr:uid="{D478C85A-ADF8-4C7F-8F24-8091EF579E92}"/>
    <cellStyle name="60% – Акцентування6" xfId="36" xr:uid="{A7F38C72-6029-4058-A92B-A929E976CBB8}"/>
    <cellStyle name="60% – колірна тема 1" xfId="82" builtinId="32" hidden="1"/>
    <cellStyle name="60% – колірна тема 2" xfId="86" builtinId="36" hidden="1"/>
    <cellStyle name="60% – колірна тема 3" xfId="90" builtinId="40" hidden="1"/>
    <cellStyle name="60% – колірна тема 4" xfId="94" builtinId="44" hidden="1"/>
    <cellStyle name="60% – колірна тема 5" xfId="98" builtinId="48" hidden="1"/>
    <cellStyle name="60% – колірна тема 6" xfId="102" builtinId="52" hidden="1"/>
    <cellStyle name="Акцент1" xfId="37" xr:uid="{427E19DB-EEAC-4984-8DFE-D1E93CB536F6}"/>
    <cellStyle name="Акцент2" xfId="38" xr:uid="{C3E638C6-0BAE-4407-B916-C854EA91D58D}"/>
    <cellStyle name="Акцент3" xfId="39" xr:uid="{485B51B4-227A-45EB-9012-CC6A0121A910}"/>
    <cellStyle name="Акцент4" xfId="40" xr:uid="{A09C3111-8C6C-41EA-9D0B-BE53954BC5BB}"/>
    <cellStyle name="Акцент5" xfId="41" xr:uid="{58182F0F-E394-400A-BF05-3E22D50AF904}"/>
    <cellStyle name="Акцент6" xfId="42" xr:uid="{B1814BD9-F11B-4864-8F2A-B9258A44C905}"/>
    <cellStyle name="Акцентування1" xfId="43" xr:uid="{03E3466B-8684-47FB-B12D-E7888D2C7580}"/>
    <cellStyle name="Акцентування2" xfId="44" xr:uid="{D8078357-8AE3-46F1-8E23-82C6EA45CC6C}"/>
    <cellStyle name="Акцентування3" xfId="45" xr:uid="{BDCD324B-A262-4A60-83B0-E19C5F554206}"/>
    <cellStyle name="Акцентування4" xfId="46" xr:uid="{11C04500-F120-4C8E-B41B-FAAB9F95FE97}"/>
    <cellStyle name="Акцентування5" xfId="47" xr:uid="{9A07066C-1E52-4CB1-AC04-87D2D7DCF642}"/>
    <cellStyle name="Акцентування6" xfId="48" xr:uid="{700F7B96-B8EA-4DEE-A160-A3B17B1D0BFB}"/>
    <cellStyle name="Ввід" xfId="49" xr:uid="{0FA6D249-36FA-4002-9948-021022EC269C}"/>
    <cellStyle name="Ввод " xfId="50" xr:uid="{36C36F72-C0C1-4BC6-9611-5D393904F45F}"/>
    <cellStyle name="Відсотковий" xfId="69" builtinId="5"/>
    <cellStyle name="Вывод" xfId="51" xr:uid="{43D30E41-6CE4-474E-B6FC-A187022E5B0E}"/>
    <cellStyle name="Вычисление" xfId="52" xr:uid="{48E7A953-2D45-4A04-8A0C-1CF4DF9C3BF3}"/>
    <cellStyle name="Гарний" xfId="77" builtinId="26" hidden="1"/>
    <cellStyle name="Добре" xfId="53" xr:uid="{3584443B-BF01-4580-AF65-BB7B97EBCC31}"/>
    <cellStyle name="Звичайний" xfId="0" builtinId="0"/>
    <cellStyle name="Звичайний 2" xfId="54" xr:uid="{E0880644-82B5-42DE-A37F-095121D0CE93}"/>
    <cellStyle name="Зв'язана клітинка" xfId="55" xr:uid="{26A2D841-90A9-4FD0-9BE7-1E4AC293A030}"/>
    <cellStyle name="Итог" xfId="56" xr:uid="{ADFB12FF-1427-416A-A760-65BEDE60A35C}"/>
    <cellStyle name="Колірна тема 1" xfId="79" builtinId="29" hidden="1"/>
    <cellStyle name="Колірна тема 2" xfId="83" builtinId="33" hidden="1"/>
    <cellStyle name="Колірна тема 3" xfId="87" builtinId="37" hidden="1"/>
    <cellStyle name="Колірна тема 4" xfId="91" builtinId="41" hidden="1"/>
    <cellStyle name="Колірна тема 5" xfId="95" builtinId="45" hidden="1"/>
    <cellStyle name="Колірна тема 6" xfId="99" builtinId="49" hidden="1"/>
    <cellStyle name="Контрольна клітинка" xfId="57" xr:uid="{62A0189C-0885-41EA-8396-FF1BEE3831B5}"/>
    <cellStyle name="Контрольная ячейка" xfId="58" xr:uid="{B8FDEDF3-0BE9-41AC-BBED-866DAF816596}"/>
    <cellStyle name="Назва" xfId="59" xr:uid="{E0FD4283-8D7B-4D47-BD59-29277A8021CD}"/>
    <cellStyle name="Название" xfId="60" xr:uid="{403217B9-CC4F-444B-A2E6-1F2DB2E1036D}"/>
    <cellStyle name="Нейтральний" xfId="78" builtinId="28" hidden="1"/>
    <cellStyle name="Нейтральный" xfId="61" xr:uid="{D8701BA9-7389-4D91-9AB1-E11A081D9701}"/>
    <cellStyle name="Обчислення" xfId="62" xr:uid="{C1C542AF-B3D0-452B-84FB-30C5BD1639A4}"/>
    <cellStyle name="Підсумок" xfId="63" xr:uid="{5A193D4C-0669-4EED-A639-CC14DB5A162A}"/>
    <cellStyle name="Плохой" xfId="64" xr:uid="{5C349FA1-EB72-43D2-9146-32061268424D}"/>
    <cellStyle name="Поганий" xfId="65" xr:uid="{D13C98A8-8A76-4B53-A635-76518D5E5E73}"/>
    <cellStyle name="Пояснение" xfId="66" xr:uid="{D7CE7FB2-7EB9-42CC-AB23-C52A7E234DC6}"/>
    <cellStyle name="Примечание" xfId="67" xr:uid="{A0399854-1D7F-48FB-BBAE-691FD5036288}"/>
    <cellStyle name="Примітка" xfId="68" xr:uid="{62748B38-6F9F-4784-AA60-280917E40170}"/>
    <cellStyle name="Результат" xfId="70" xr:uid="{BED5D262-7A26-4C8D-9995-FA152BA5BFD8}"/>
    <cellStyle name="Связанная ячейка" xfId="71" xr:uid="{71CE2A8E-8D73-4CAB-9687-C6EF4C677327}"/>
    <cellStyle name="Середній" xfId="72" xr:uid="{33621363-F4A9-4269-85C7-5BA001B2C9DD}"/>
    <cellStyle name="Текст попередження" xfId="73" xr:uid="{143179A3-D96D-4E20-BFC5-6A21FBC9786B}"/>
    <cellStyle name="Текст пояснення" xfId="74" xr:uid="{BD7EC5F9-BB89-4BB7-9AF5-3BE8A77779C4}"/>
    <cellStyle name="Текст предупреждения" xfId="75" xr:uid="{9642B8F1-2E82-4D8F-9CC9-BD61CBA2FA78}"/>
    <cellStyle name="Хороший" xfId="76" xr:uid="{CF8CCECB-C6D5-4561-BB74-BC618EB37B4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D7AE-3BF9-453F-9694-341B16795D01}">
  <sheetPr>
    <tabColor rgb="FF0000FF"/>
  </sheetPr>
  <dimension ref="A1:F230"/>
  <sheetViews>
    <sheetView tabSelected="1" view="pageBreakPreview" topLeftCell="A94" zoomScaleNormal="100" zoomScaleSheetLayoutView="100" workbookViewId="0">
      <selection activeCell="C153" sqref="C153"/>
    </sheetView>
  </sheetViews>
  <sheetFormatPr defaultColWidth="0" defaultRowHeight="12.75" outlineLevelRow="1" x14ac:dyDescent="0.2"/>
  <cols>
    <col min="1" max="1" width="6.140625" style="10" customWidth="1"/>
    <col min="2" max="2" width="65.28515625" style="10" customWidth="1"/>
    <col min="3" max="5" width="19.7109375" style="10" customWidth="1"/>
    <col min="6" max="16384" width="0" style="10" hidden="1"/>
  </cols>
  <sheetData>
    <row r="1" spans="1:6" ht="10.5" customHeight="1" x14ac:dyDescent="0.25">
      <c r="A1" s="2"/>
      <c r="B1" s="2"/>
      <c r="C1" s="14"/>
      <c r="D1" s="14"/>
      <c r="E1" s="15"/>
    </row>
    <row r="2" spans="1:6" ht="47.25" customHeight="1" x14ac:dyDescent="0.25">
      <c r="A2" s="62" t="s">
        <v>53</v>
      </c>
      <c r="B2" s="63"/>
      <c r="C2" s="63"/>
      <c r="D2" s="63"/>
      <c r="E2" s="63"/>
      <c r="F2" s="16"/>
    </row>
    <row r="3" spans="1:6" ht="25.5" customHeight="1" x14ac:dyDescent="0.25">
      <c r="A3" s="67"/>
      <c r="B3" s="67"/>
      <c r="C3" s="67"/>
      <c r="D3" s="67"/>
      <c r="E3" s="67"/>
      <c r="F3" s="16"/>
    </row>
    <row r="4" spans="1:6" ht="9.75" customHeight="1" x14ac:dyDescent="0.2">
      <c r="A4" s="68" t="s">
        <v>54</v>
      </c>
      <c r="B4" s="68"/>
      <c r="C4" s="68"/>
      <c r="D4" s="68"/>
      <c r="E4" s="68"/>
      <c r="F4" s="16"/>
    </row>
    <row r="5" spans="1:6" ht="15" customHeight="1" x14ac:dyDescent="0.25">
      <c r="B5" s="64"/>
      <c r="C5" s="65"/>
      <c r="D5" s="65"/>
      <c r="E5" s="17" t="s">
        <v>46</v>
      </c>
      <c r="F5" s="16"/>
    </row>
    <row r="6" spans="1:6" ht="18" customHeight="1" x14ac:dyDescent="0.2">
      <c r="A6" s="60" t="s">
        <v>0</v>
      </c>
      <c r="B6" s="60"/>
      <c r="C6" s="66" t="s">
        <v>55</v>
      </c>
      <c r="D6" s="66"/>
      <c r="E6" s="66"/>
      <c r="F6" s="16"/>
    </row>
    <row r="7" spans="1:6" ht="15" customHeight="1" x14ac:dyDescent="0.2">
      <c r="A7" s="60"/>
      <c r="B7" s="60"/>
      <c r="C7" s="36" t="s">
        <v>9</v>
      </c>
      <c r="D7" s="1" t="s">
        <v>10</v>
      </c>
      <c r="E7" s="1" t="s">
        <v>1</v>
      </c>
    </row>
    <row r="8" spans="1:6" ht="18.75" customHeight="1" x14ac:dyDescent="0.2">
      <c r="A8" s="58" t="s">
        <v>2</v>
      </c>
      <c r="B8" s="58"/>
      <c r="C8" s="18">
        <f>C9+C60+C61+C99</f>
        <v>0</v>
      </c>
      <c r="D8" s="18">
        <f>D9+D60+D61+D99</f>
        <v>0</v>
      </c>
      <c r="E8" s="18">
        <f t="shared" ref="E8:E13" si="0">C8+D8</f>
        <v>0</v>
      </c>
    </row>
    <row r="9" spans="1:6" ht="15" customHeight="1" x14ac:dyDescent="0.2">
      <c r="A9" s="19">
        <v>2110</v>
      </c>
      <c r="B9" s="20" t="s">
        <v>3</v>
      </c>
      <c r="C9" s="21">
        <f>C10+C28+C46</f>
        <v>0</v>
      </c>
      <c r="D9" s="21">
        <f>D10+D28+D46</f>
        <v>0</v>
      </c>
      <c r="E9" s="21">
        <f t="shared" si="0"/>
        <v>0</v>
      </c>
    </row>
    <row r="10" spans="1:6" ht="15" customHeight="1" x14ac:dyDescent="0.2">
      <c r="A10" s="60" t="s">
        <v>11</v>
      </c>
      <c r="B10" s="60"/>
      <c r="C10" s="21">
        <f>C11+C25</f>
        <v>0</v>
      </c>
      <c r="D10" s="21">
        <f>D11+D25</f>
        <v>0</v>
      </c>
      <c r="E10" s="21">
        <f t="shared" si="0"/>
        <v>0</v>
      </c>
    </row>
    <row r="11" spans="1:6" ht="15" customHeight="1" x14ac:dyDescent="0.2">
      <c r="A11" s="19"/>
      <c r="B11" s="4" t="s">
        <v>12</v>
      </c>
      <c r="C11" s="5">
        <f>C21+C17+C12</f>
        <v>0</v>
      </c>
      <c r="D11" s="5">
        <f>D21+D17+D12</f>
        <v>0</v>
      </c>
      <c r="E11" s="5">
        <f t="shared" si="0"/>
        <v>0</v>
      </c>
    </row>
    <row r="12" spans="1:6" ht="15" customHeight="1" x14ac:dyDescent="0.2">
      <c r="A12" s="3"/>
      <c r="B12" s="22" t="s">
        <v>13</v>
      </c>
      <c r="C12" s="5">
        <f>C16*C14*C13</f>
        <v>0</v>
      </c>
      <c r="D12" s="5">
        <f>D16*D14*D13</f>
        <v>0</v>
      </c>
      <c r="E12" s="5">
        <f t="shared" si="0"/>
        <v>0</v>
      </c>
    </row>
    <row r="13" spans="1:6" ht="30.75" customHeight="1" x14ac:dyDescent="0.2">
      <c r="A13" s="3"/>
      <c r="B13" s="22" t="s">
        <v>14</v>
      </c>
      <c r="C13" s="6"/>
      <c r="D13" s="5"/>
      <c r="E13" s="6">
        <f t="shared" si="0"/>
        <v>0</v>
      </c>
    </row>
    <row r="14" spans="1:6" ht="15" customHeight="1" x14ac:dyDescent="0.2">
      <c r="A14" s="3"/>
      <c r="B14" s="22" t="s">
        <v>15</v>
      </c>
      <c r="C14" s="6"/>
      <c r="D14" s="5"/>
      <c r="E14" s="6" t="s">
        <v>56</v>
      </c>
    </row>
    <row r="15" spans="1:6" ht="15" customHeight="1" x14ac:dyDescent="0.2">
      <c r="A15" s="3"/>
      <c r="B15" s="22" t="s">
        <v>16</v>
      </c>
      <c r="C15" s="6"/>
      <c r="D15" s="5"/>
      <c r="E15" s="6">
        <f>C15+D15</f>
        <v>0</v>
      </c>
    </row>
    <row r="16" spans="1:6" ht="15" customHeight="1" x14ac:dyDescent="0.2">
      <c r="A16" s="3"/>
      <c r="B16" s="22" t="s">
        <v>17</v>
      </c>
      <c r="C16" s="6"/>
      <c r="D16" s="9"/>
      <c r="E16" s="6" t="s">
        <v>56</v>
      </c>
    </row>
    <row r="17" spans="1:5" ht="15" customHeight="1" x14ac:dyDescent="0.2">
      <c r="A17" s="3"/>
      <c r="B17" s="22" t="s">
        <v>18</v>
      </c>
      <c r="C17" s="51">
        <f>SUM(C18:C20)</f>
        <v>0</v>
      </c>
      <c r="D17" s="51">
        <f>SUM(D18:D20)</f>
        <v>0</v>
      </c>
      <c r="E17" s="51">
        <f>C17+D17</f>
        <v>0</v>
      </c>
    </row>
    <row r="18" spans="1:5" ht="15" hidden="1" customHeight="1" outlineLevel="1" x14ac:dyDescent="0.2">
      <c r="A18" s="3"/>
      <c r="B18" s="22"/>
      <c r="C18" s="51"/>
      <c r="D18" s="51"/>
      <c r="E18" s="51">
        <f>C18+D18</f>
        <v>0</v>
      </c>
    </row>
    <row r="19" spans="1:5" ht="15" hidden="1" customHeight="1" outlineLevel="1" x14ac:dyDescent="0.2">
      <c r="A19" s="3"/>
      <c r="B19" s="22"/>
      <c r="C19" s="51"/>
      <c r="D19" s="51"/>
      <c r="E19" s="51">
        <f>C19+D19</f>
        <v>0</v>
      </c>
    </row>
    <row r="20" spans="1:5" ht="15" hidden="1" customHeight="1" outlineLevel="1" x14ac:dyDescent="0.2">
      <c r="A20" s="3"/>
      <c r="B20" s="22"/>
      <c r="C20" s="51"/>
      <c r="D20" s="51"/>
      <c r="E20" s="51">
        <f>C20+D20</f>
        <v>0</v>
      </c>
    </row>
    <row r="21" spans="1:5" ht="15" customHeight="1" collapsed="1" x14ac:dyDescent="0.2">
      <c r="A21" s="3"/>
      <c r="B21" s="22" t="s">
        <v>19</v>
      </c>
      <c r="C21" s="51">
        <f>SUM(C22:C24)</f>
        <v>0</v>
      </c>
      <c r="D21" s="51">
        <f>SUM(D22:D24)</f>
        <v>0</v>
      </c>
      <c r="E21" s="51">
        <f>C21+D21</f>
        <v>0</v>
      </c>
    </row>
    <row r="22" spans="1:5" ht="15" hidden="1" customHeight="1" outlineLevel="1" x14ac:dyDescent="0.2">
      <c r="A22" s="3"/>
      <c r="B22" s="22"/>
      <c r="C22" s="1"/>
      <c r="D22" s="5"/>
      <c r="E22" s="1"/>
    </row>
    <row r="23" spans="1:5" ht="15" hidden="1" customHeight="1" outlineLevel="1" x14ac:dyDescent="0.2">
      <c r="A23" s="3"/>
      <c r="B23" s="22"/>
      <c r="C23" s="1"/>
      <c r="D23" s="5"/>
      <c r="E23" s="1"/>
    </row>
    <row r="24" spans="1:5" ht="15" hidden="1" customHeight="1" outlineLevel="1" x14ac:dyDescent="0.2">
      <c r="A24" s="3"/>
      <c r="B24" s="22"/>
      <c r="C24" s="1"/>
      <c r="D24" s="5"/>
      <c r="E24" s="1"/>
    </row>
    <row r="25" spans="1:5" ht="15" customHeight="1" collapsed="1" x14ac:dyDescent="0.2">
      <c r="A25" s="3"/>
      <c r="B25" s="4" t="s">
        <v>20</v>
      </c>
      <c r="C25" s="5">
        <f>C26*C27</f>
        <v>0</v>
      </c>
      <c r="D25" s="5">
        <f>D26*D27</f>
        <v>0</v>
      </c>
      <c r="E25" s="5">
        <f>C25+D25</f>
        <v>0</v>
      </c>
    </row>
    <row r="26" spans="1:5" ht="15" customHeight="1" x14ac:dyDescent="0.2">
      <c r="A26" s="3"/>
      <c r="B26" s="22" t="s">
        <v>21</v>
      </c>
      <c r="C26" s="6"/>
      <c r="D26" s="5"/>
      <c r="E26" s="6">
        <f>C26+D26</f>
        <v>0</v>
      </c>
    </row>
    <row r="27" spans="1:5" ht="15" customHeight="1" x14ac:dyDescent="0.2">
      <c r="A27" s="3"/>
      <c r="B27" s="22" t="s">
        <v>22</v>
      </c>
      <c r="C27" s="6"/>
      <c r="D27" s="9"/>
      <c r="E27" s="6" t="s">
        <v>56</v>
      </c>
    </row>
    <row r="28" spans="1:5" ht="15" customHeight="1" x14ac:dyDescent="0.2">
      <c r="A28" s="60" t="s">
        <v>23</v>
      </c>
      <c r="B28" s="60"/>
      <c r="C28" s="21">
        <f>C29+C43</f>
        <v>0</v>
      </c>
      <c r="D28" s="21">
        <f>D29+D43</f>
        <v>0</v>
      </c>
      <c r="E28" s="21">
        <f>C28+D28</f>
        <v>0</v>
      </c>
    </row>
    <row r="29" spans="1:5" ht="15" customHeight="1" x14ac:dyDescent="0.2">
      <c r="A29" s="19"/>
      <c r="B29" s="4" t="s">
        <v>12</v>
      </c>
      <c r="C29" s="5">
        <f>C39+C35+C30</f>
        <v>0</v>
      </c>
      <c r="D29" s="5">
        <f>D39+D35+D30</f>
        <v>0</v>
      </c>
      <c r="E29" s="5">
        <f>C29+D29</f>
        <v>0</v>
      </c>
    </row>
    <row r="30" spans="1:5" ht="15" customHeight="1" x14ac:dyDescent="0.2">
      <c r="A30" s="3"/>
      <c r="B30" s="22" t="s">
        <v>13</v>
      </c>
      <c r="C30" s="5">
        <f>C34*C32*C31</f>
        <v>0</v>
      </c>
      <c r="D30" s="5">
        <f>D34*D32*D31</f>
        <v>0</v>
      </c>
      <c r="E30" s="5">
        <f>C30+D30</f>
        <v>0</v>
      </c>
    </row>
    <row r="31" spans="1:5" ht="30" customHeight="1" x14ac:dyDescent="0.2">
      <c r="A31" s="3"/>
      <c r="B31" s="22" t="s">
        <v>14</v>
      </c>
      <c r="C31" s="6"/>
      <c r="D31" s="5"/>
      <c r="E31" s="6">
        <f>C31+D31</f>
        <v>0</v>
      </c>
    </row>
    <row r="32" spans="1:5" ht="15" customHeight="1" x14ac:dyDescent="0.2">
      <c r="A32" s="3"/>
      <c r="B32" s="22" t="s">
        <v>15</v>
      </c>
      <c r="C32" s="6"/>
      <c r="D32" s="5"/>
      <c r="E32" s="6" t="s">
        <v>56</v>
      </c>
    </row>
    <row r="33" spans="1:5" ht="15" customHeight="1" x14ac:dyDescent="0.2">
      <c r="A33" s="3"/>
      <c r="B33" s="22" t="s">
        <v>16</v>
      </c>
      <c r="C33" s="6"/>
      <c r="D33" s="5"/>
      <c r="E33" s="6">
        <f>C33+D33</f>
        <v>0</v>
      </c>
    </row>
    <row r="34" spans="1:5" ht="15" customHeight="1" x14ac:dyDescent="0.2">
      <c r="A34" s="3"/>
      <c r="B34" s="22" t="s">
        <v>17</v>
      </c>
      <c r="C34" s="6"/>
      <c r="D34" s="9"/>
      <c r="E34" s="6" t="s">
        <v>56</v>
      </c>
    </row>
    <row r="35" spans="1:5" ht="15" customHeight="1" x14ac:dyDescent="0.2">
      <c r="A35" s="3"/>
      <c r="B35" s="22" t="s">
        <v>18</v>
      </c>
      <c r="C35" s="51">
        <f>SUM(C36:C38)</f>
        <v>0</v>
      </c>
      <c r="D35" s="51">
        <f>SUM(D36:D38)</f>
        <v>0</v>
      </c>
      <c r="E35" s="5">
        <f>C35+D35</f>
        <v>0</v>
      </c>
    </row>
    <row r="36" spans="1:5" ht="15" hidden="1" customHeight="1" outlineLevel="1" x14ac:dyDescent="0.2">
      <c r="A36" s="3"/>
      <c r="B36" s="22"/>
      <c r="C36" s="51"/>
      <c r="D36" s="51"/>
      <c r="E36" s="5">
        <f>C36+D36</f>
        <v>0</v>
      </c>
    </row>
    <row r="37" spans="1:5" ht="15" hidden="1" customHeight="1" outlineLevel="1" x14ac:dyDescent="0.2">
      <c r="A37" s="3"/>
      <c r="B37" s="22"/>
      <c r="C37" s="51"/>
      <c r="D37" s="51"/>
      <c r="E37" s="5">
        <f>C37+D37</f>
        <v>0</v>
      </c>
    </row>
    <row r="38" spans="1:5" ht="15" hidden="1" customHeight="1" outlineLevel="1" x14ac:dyDescent="0.2">
      <c r="A38" s="3"/>
      <c r="B38" s="22"/>
      <c r="C38" s="51"/>
      <c r="D38" s="51"/>
      <c r="E38" s="5">
        <f>C38+D38</f>
        <v>0</v>
      </c>
    </row>
    <row r="39" spans="1:5" ht="15" customHeight="1" collapsed="1" x14ac:dyDescent="0.2">
      <c r="A39" s="3"/>
      <c r="B39" s="22" t="s">
        <v>19</v>
      </c>
      <c r="C39" s="51">
        <f>SUM(C40:C42)</f>
        <v>0</v>
      </c>
      <c r="D39" s="51">
        <f>SUM(D40:D42)</f>
        <v>0</v>
      </c>
      <c r="E39" s="5">
        <f>C39+D39</f>
        <v>0</v>
      </c>
    </row>
    <row r="40" spans="1:5" ht="15" hidden="1" customHeight="1" outlineLevel="1" x14ac:dyDescent="0.2">
      <c r="A40" s="3"/>
      <c r="B40" s="22"/>
      <c r="C40" s="21"/>
      <c r="D40" s="5"/>
      <c r="E40" s="21"/>
    </row>
    <row r="41" spans="1:5" ht="15" hidden="1" customHeight="1" outlineLevel="1" x14ac:dyDescent="0.2">
      <c r="A41" s="3"/>
      <c r="B41" s="22"/>
      <c r="C41" s="21"/>
      <c r="D41" s="5"/>
      <c r="E41" s="21"/>
    </row>
    <row r="42" spans="1:5" ht="15" hidden="1" customHeight="1" outlineLevel="1" x14ac:dyDescent="0.2">
      <c r="A42" s="3"/>
      <c r="B42" s="22"/>
      <c r="C42" s="21"/>
      <c r="D42" s="5"/>
      <c r="E42" s="21"/>
    </row>
    <row r="43" spans="1:5" ht="15" customHeight="1" collapsed="1" x14ac:dyDescent="0.2">
      <c r="A43" s="3"/>
      <c r="B43" s="4" t="s">
        <v>20</v>
      </c>
      <c r="C43" s="5">
        <f>C44*C45</f>
        <v>0</v>
      </c>
      <c r="D43" s="5">
        <f>D44*D45</f>
        <v>0</v>
      </c>
      <c r="E43" s="5">
        <f>C43+D43</f>
        <v>0</v>
      </c>
    </row>
    <row r="44" spans="1:5" ht="15" customHeight="1" x14ac:dyDescent="0.2">
      <c r="A44" s="3"/>
      <c r="B44" s="22" t="s">
        <v>21</v>
      </c>
      <c r="C44" s="6"/>
      <c r="D44" s="5"/>
      <c r="E44" s="6">
        <f>C44+D44</f>
        <v>0</v>
      </c>
    </row>
    <row r="45" spans="1:5" ht="15" customHeight="1" x14ac:dyDescent="0.2">
      <c r="A45" s="3"/>
      <c r="B45" s="22" t="s">
        <v>22</v>
      </c>
      <c r="C45" s="6"/>
      <c r="D45" s="9"/>
      <c r="E45" s="6" t="s">
        <v>56</v>
      </c>
    </row>
    <row r="46" spans="1:5" ht="15" customHeight="1" x14ac:dyDescent="0.2">
      <c r="A46" s="60" t="s">
        <v>24</v>
      </c>
      <c r="B46" s="60"/>
      <c r="C46" s="5">
        <f>C47</f>
        <v>0</v>
      </c>
      <c r="D46" s="5">
        <f>D47</f>
        <v>0</v>
      </c>
      <c r="E46" s="5">
        <f>C46+D46</f>
        <v>0</v>
      </c>
    </row>
    <row r="47" spans="1:5" ht="15" customHeight="1" x14ac:dyDescent="0.2">
      <c r="A47" s="1"/>
      <c r="B47" s="4" t="s">
        <v>12</v>
      </c>
      <c r="C47" s="5">
        <f>C48+C52+C56</f>
        <v>0</v>
      </c>
      <c r="D47" s="5">
        <f>D48+D52+D56</f>
        <v>0</v>
      </c>
      <c r="E47" s="5">
        <f>C47+D47</f>
        <v>0</v>
      </c>
    </row>
    <row r="48" spans="1:5" ht="15" customHeight="1" x14ac:dyDescent="0.2">
      <c r="A48" s="3"/>
      <c r="B48" s="22" t="s">
        <v>13</v>
      </c>
      <c r="C48" s="5">
        <f>C49*C50*C51</f>
        <v>0</v>
      </c>
      <c r="D48" s="5">
        <f>D49*D50*D51</f>
        <v>0</v>
      </c>
      <c r="E48" s="5">
        <f>C48+D48</f>
        <v>0</v>
      </c>
    </row>
    <row r="49" spans="1:5" ht="30.75" customHeight="1" x14ac:dyDescent="0.2">
      <c r="A49" s="3"/>
      <c r="B49" s="22" t="s">
        <v>14</v>
      </c>
      <c r="C49" s="6"/>
      <c r="D49" s="5"/>
      <c r="E49" s="6">
        <f>C49+D49</f>
        <v>0</v>
      </c>
    </row>
    <row r="50" spans="1:5" ht="15" customHeight="1" x14ac:dyDescent="0.2">
      <c r="A50" s="3"/>
      <c r="B50" s="22" t="s">
        <v>15</v>
      </c>
      <c r="C50" s="6"/>
      <c r="D50" s="5"/>
      <c r="E50" s="6" t="s">
        <v>56</v>
      </c>
    </row>
    <row r="51" spans="1:5" ht="15" customHeight="1" x14ac:dyDescent="0.2">
      <c r="A51" s="3"/>
      <c r="B51" s="22" t="s">
        <v>17</v>
      </c>
      <c r="C51" s="6"/>
      <c r="D51" s="9"/>
      <c r="E51" s="6" t="s">
        <v>56</v>
      </c>
    </row>
    <row r="52" spans="1:5" ht="15" customHeight="1" x14ac:dyDescent="0.2">
      <c r="A52" s="3"/>
      <c r="B52" s="22" t="s">
        <v>18</v>
      </c>
      <c r="C52" s="51">
        <f>SUM(C53:C55)</f>
        <v>0</v>
      </c>
      <c r="D52" s="51">
        <f>SUM(D53:D55)</f>
        <v>0</v>
      </c>
      <c r="E52" s="5">
        <f>C52+D52</f>
        <v>0</v>
      </c>
    </row>
    <row r="53" spans="1:5" ht="15" hidden="1" customHeight="1" outlineLevel="1" x14ac:dyDescent="0.2">
      <c r="A53" s="3"/>
      <c r="B53" s="22"/>
      <c r="C53" s="51"/>
      <c r="D53" s="51"/>
      <c r="E53" s="5">
        <f>C53+D53</f>
        <v>0</v>
      </c>
    </row>
    <row r="54" spans="1:5" ht="15" hidden="1" customHeight="1" outlineLevel="1" x14ac:dyDescent="0.2">
      <c r="A54" s="3"/>
      <c r="B54" s="22"/>
      <c r="C54" s="51"/>
      <c r="D54" s="51"/>
      <c r="E54" s="5">
        <f>C54+D54</f>
        <v>0</v>
      </c>
    </row>
    <row r="55" spans="1:5" ht="15" hidden="1" customHeight="1" outlineLevel="1" x14ac:dyDescent="0.2">
      <c r="A55" s="3"/>
      <c r="B55" s="22"/>
      <c r="C55" s="51"/>
      <c r="D55" s="51"/>
      <c r="E55" s="5">
        <f>C55+D55</f>
        <v>0</v>
      </c>
    </row>
    <row r="56" spans="1:5" ht="15" customHeight="1" collapsed="1" x14ac:dyDescent="0.2">
      <c r="A56" s="3"/>
      <c r="B56" s="22" t="s">
        <v>19</v>
      </c>
      <c r="C56" s="51">
        <f>SUM(C57:C59)</f>
        <v>0</v>
      </c>
      <c r="D56" s="51">
        <f>SUM(D57:D59)</f>
        <v>0</v>
      </c>
      <c r="E56" s="5">
        <f>C56+D56</f>
        <v>0</v>
      </c>
    </row>
    <row r="57" spans="1:5" ht="15" hidden="1" customHeight="1" outlineLevel="1" x14ac:dyDescent="0.2">
      <c r="A57" s="3"/>
      <c r="B57" s="22"/>
      <c r="C57" s="6"/>
      <c r="D57" s="5"/>
      <c r="E57" s="6"/>
    </row>
    <row r="58" spans="1:5" ht="15" hidden="1" customHeight="1" outlineLevel="1" x14ac:dyDescent="0.2">
      <c r="A58" s="3"/>
      <c r="B58" s="22"/>
      <c r="C58" s="6"/>
      <c r="D58" s="5"/>
      <c r="E58" s="6"/>
    </row>
    <row r="59" spans="1:5" ht="15" hidden="1" customHeight="1" outlineLevel="1" x14ac:dyDescent="0.2">
      <c r="A59" s="3"/>
      <c r="B59" s="22"/>
      <c r="C59" s="6"/>
      <c r="D59" s="5"/>
      <c r="E59" s="6"/>
    </row>
    <row r="60" spans="1:5" ht="15" customHeight="1" collapsed="1" x14ac:dyDescent="0.2">
      <c r="A60" s="19">
        <v>2120</v>
      </c>
      <c r="B60" s="20" t="s">
        <v>4</v>
      </c>
      <c r="C60" s="21">
        <f>C9*0.22</f>
        <v>0</v>
      </c>
      <c r="D60" s="21">
        <f>D9*0.22</f>
        <v>0</v>
      </c>
      <c r="E60" s="21">
        <f>C60+D60</f>
        <v>0</v>
      </c>
    </row>
    <row r="61" spans="1:5" ht="15" customHeight="1" x14ac:dyDescent="0.2">
      <c r="A61" s="19">
        <v>2270</v>
      </c>
      <c r="B61" s="20" t="s">
        <v>25</v>
      </c>
      <c r="C61" s="21">
        <f>C64+C71+C78+C85+C92</f>
        <v>0</v>
      </c>
      <c r="D61" s="21">
        <f>D64+D71+D78+D85+D92</f>
        <v>0</v>
      </c>
      <c r="E61" s="21">
        <f>C61+D61</f>
        <v>0</v>
      </c>
    </row>
    <row r="62" spans="1:5" ht="15" customHeight="1" x14ac:dyDescent="0.2">
      <c r="A62" s="23"/>
      <c r="B62" s="24" t="s">
        <v>26</v>
      </c>
      <c r="C62" s="25">
        <f>C67+C74+C81+C88+C95</f>
        <v>0</v>
      </c>
      <c r="D62" s="25">
        <f>D67+D74+D81+D88+D95</f>
        <v>0</v>
      </c>
      <c r="E62" s="21">
        <f>C62+D62</f>
        <v>0</v>
      </c>
    </row>
    <row r="63" spans="1:5" ht="15" customHeight="1" x14ac:dyDescent="0.2">
      <c r="A63" s="23"/>
      <c r="B63" s="24" t="s">
        <v>27</v>
      </c>
      <c r="C63" s="25">
        <f>C69+C76+C83+C90+C97</f>
        <v>0</v>
      </c>
      <c r="D63" s="25">
        <f>D69+D76+D83+D90+D97</f>
        <v>0</v>
      </c>
      <c r="E63" s="21">
        <f>C63+D63</f>
        <v>0</v>
      </c>
    </row>
    <row r="64" spans="1:5" ht="15" customHeight="1" x14ac:dyDescent="0.2">
      <c r="A64" s="19">
        <v>2271</v>
      </c>
      <c r="B64" s="20" t="s">
        <v>61</v>
      </c>
      <c r="C64" s="21">
        <f>C67+C69</f>
        <v>0</v>
      </c>
      <c r="D64" s="21">
        <f>D67+D69</f>
        <v>0</v>
      </c>
      <c r="E64" s="21">
        <f>C64+D64</f>
        <v>0</v>
      </c>
    </row>
    <row r="65" spans="1:5" ht="15" customHeight="1" x14ac:dyDescent="0.2">
      <c r="A65" s="19"/>
      <c r="B65" s="4" t="s">
        <v>28</v>
      </c>
      <c r="C65" s="21"/>
      <c r="D65" s="9"/>
      <c r="E65" s="5" t="s">
        <v>56</v>
      </c>
    </row>
    <row r="66" spans="1:5" ht="15" customHeight="1" x14ac:dyDescent="0.2">
      <c r="A66" s="3"/>
      <c r="B66" s="4" t="s">
        <v>29</v>
      </c>
      <c r="C66" s="5"/>
      <c r="D66" s="9"/>
      <c r="E66" s="5" t="s">
        <v>56</v>
      </c>
    </row>
    <row r="67" spans="1:5" ht="15" customHeight="1" x14ac:dyDescent="0.2">
      <c r="A67" s="3"/>
      <c r="B67" s="24" t="s">
        <v>26</v>
      </c>
      <c r="C67" s="5">
        <f>C68*$C$66*$C$65</f>
        <v>0</v>
      </c>
      <c r="D67" s="5">
        <f>D68*$D$66*$D$65</f>
        <v>0</v>
      </c>
      <c r="E67" s="5">
        <f>C67+D67</f>
        <v>0</v>
      </c>
    </row>
    <row r="68" spans="1:5" ht="15" customHeight="1" x14ac:dyDescent="0.2">
      <c r="A68" s="3"/>
      <c r="B68" s="22" t="s">
        <v>49</v>
      </c>
      <c r="C68" s="5"/>
      <c r="D68" s="9"/>
      <c r="E68" s="5"/>
    </row>
    <row r="69" spans="1:5" ht="15" customHeight="1" x14ac:dyDescent="0.2">
      <c r="A69" s="3"/>
      <c r="B69" s="24" t="s">
        <v>27</v>
      </c>
      <c r="C69" s="5">
        <f>C70*$C$66*$C$65</f>
        <v>0</v>
      </c>
      <c r="D69" s="5">
        <f>D70*$C$66*$C$65</f>
        <v>0</v>
      </c>
      <c r="E69" s="5">
        <f>C69+D69</f>
        <v>0</v>
      </c>
    </row>
    <row r="70" spans="1:5" ht="15" customHeight="1" x14ac:dyDescent="0.2">
      <c r="A70" s="3"/>
      <c r="B70" s="22" t="s">
        <v>50</v>
      </c>
      <c r="C70" s="5"/>
      <c r="D70" s="9"/>
      <c r="E70" s="5"/>
    </row>
    <row r="71" spans="1:5" ht="15" customHeight="1" x14ac:dyDescent="0.2">
      <c r="A71" s="19">
        <v>2272</v>
      </c>
      <c r="B71" s="20" t="s">
        <v>62</v>
      </c>
      <c r="C71" s="5">
        <f>C74+C76</f>
        <v>0</v>
      </c>
      <c r="D71" s="5">
        <f>D74+D76</f>
        <v>0</v>
      </c>
      <c r="E71" s="5">
        <f>C71+D71</f>
        <v>0</v>
      </c>
    </row>
    <row r="72" spans="1:5" ht="15" customHeight="1" x14ac:dyDescent="0.2">
      <c r="A72" s="19"/>
      <c r="B72" s="4" t="s">
        <v>28</v>
      </c>
      <c r="C72" s="5"/>
      <c r="D72" s="5"/>
      <c r="E72" s="5" t="s">
        <v>45</v>
      </c>
    </row>
    <row r="73" spans="1:5" ht="15" customHeight="1" x14ac:dyDescent="0.2">
      <c r="A73" s="3"/>
      <c r="B73" s="4" t="s">
        <v>29</v>
      </c>
      <c r="C73" s="25"/>
      <c r="D73" s="9"/>
      <c r="E73" s="5" t="s">
        <v>45</v>
      </c>
    </row>
    <row r="74" spans="1:5" ht="15" customHeight="1" x14ac:dyDescent="0.2">
      <c r="A74" s="23"/>
      <c r="B74" s="24" t="s">
        <v>26</v>
      </c>
      <c r="C74" s="5">
        <f>C75*$C$72*$C$73</f>
        <v>0</v>
      </c>
      <c r="D74" s="5">
        <f>D75*$D$72*$D$73</f>
        <v>0</v>
      </c>
      <c r="E74" s="5">
        <f>C74+D74</f>
        <v>0</v>
      </c>
    </row>
    <row r="75" spans="1:5" ht="15" customHeight="1" x14ac:dyDescent="0.2">
      <c r="A75" s="35"/>
      <c r="B75" s="22" t="s">
        <v>49</v>
      </c>
      <c r="C75" s="5"/>
      <c r="D75" s="5"/>
      <c r="E75" s="5"/>
    </row>
    <row r="76" spans="1:5" ht="15" customHeight="1" x14ac:dyDescent="0.2">
      <c r="A76" s="35"/>
      <c r="B76" s="24" t="s">
        <v>27</v>
      </c>
      <c r="C76" s="5">
        <f>C77*$C$72*$C$73</f>
        <v>0</v>
      </c>
      <c r="D76" s="5">
        <f>D77*$D$72*$D$73</f>
        <v>0</v>
      </c>
      <c r="E76" s="5">
        <f>C76+D76</f>
        <v>0</v>
      </c>
    </row>
    <row r="77" spans="1:5" ht="15" customHeight="1" x14ac:dyDescent="0.2">
      <c r="A77" s="35"/>
      <c r="B77" s="22" t="s">
        <v>50</v>
      </c>
      <c r="C77" s="5"/>
      <c r="D77" s="5"/>
      <c r="E77" s="5"/>
    </row>
    <row r="78" spans="1:5" ht="15" customHeight="1" x14ac:dyDescent="0.2">
      <c r="A78" s="19">
        <v>2273</v>
      </c>
      <c r="B78" s="20" t="s">
        <v>63</v>
      </c>
      <c r="C78" s="21">
        <f>C81+C83</f>
        <v>0</v>
      </c>
      <c r="D78" s="21">
        <f>D81+D83</f>
        <v>0</v>
      </c>
      <c r="E78" s="21">
        <f>C78+D78</f>
        <v>0</v>
      </c>
    </row>
    <row r="79" spans="1:5" ht="15" customHeight="1" x14ac:dyDescent="0.2">
      <c r="A79" s="19"/>
      <c r="B79" s="4" t="s">
        <v>28</v>
      </c>
      <c r="C79" s="21"/>
      <c r="D79" s="9"/>
      <c r="E79" s="5" t="s">
        <v>45</v>
      </c>
    </row>
    <row r="80" spans="1:5" ht="15" customHeight="1" x14ac:dyDescent="0.2">
      <c r="A80" s="3"/>
      <c r="B80" s="4" t="s">
        <v>29</v>
      </c>
      <c r="C80" s="5"/>
      <c r="D80" s="9"/>
      <c r="E80" s="5" t="s">
        <v>45</v>
      </c>
    </row>
    <row r="81" spans="1:5" ht="15" customHeight="1" x14ac:dyDescent="0.2">
      <c r="A81" s="23"/>
      <c r="B81" s="24" t="s">
        <v>30</v>
      </c>
      <c r="C81" s="5">
        <f>C82*$C$79*$C$80</f>
        <v>0</v>
      </c>
      <c r="D81" s="5">
        <f>D82*$D$79*$D$80</f>
        <v>0</v>
      </c>
      <c r="E81" s="5">
        <f>C81+D81</f>
        <v>0</v>
      </c>
    </row>
    <row r="82" spans="1:5" ht="15" customHeight="1" x14ac:dyDescent="0.2">
      <c r="A82" s="3"/>
      <c r="B82" s="22" t="s">
        <v>49</v>
      </c>
      <c r="C82" s="5"/>
      <c r="D82" s="5"/>
      <c r="E82" s="5"/>
    </row>
    <row r="83" spans="1:5" ht="15" customHeight="1" x14ac:dyDescent="0.2">
      <c r="A83" s="23"/>
      <c r="B83" s="24" t="s">
        <v>27</v>
      </c>
      <c r="C83" s="5">
        <f>C84*$C$79*$C$80</f>
        <v>0</v>
      </c>
      <c r="D83" s="5">
        <f>D84*$D$79*$D$80</f>
        <v>0</v>
      </c>
      <c r="E83" s="5">
        <f>C83+D83</f>
        <v>0</v>
      </c>
    </row>
    <row r="84" spans="1:5" ht="15" customHeight="1" x14ac:dyDescent="0.2">
      <c r="A84" s="3"/>
      <c r="B84" s="22" t="s">
        <v>50</v>
      </c>
      <c r="C84" s="5"/>
      <c r="D84" s="5"/>
      <c r="E84" s="5"/>
    </row>
    <row r="85" spans="1:5" ht="15" customHeight="1" x14ac:dyDescent="0.2">
      <c r="A85" s="19">
        <v>2274</v>
      </c>
      <c r="B85" s="20" t="s">
        <v>64</v>
      </c>
      <c r="C85" s="21">
        <f>C88+C90</f>
        <v>0</v>
      </c>
      <c r="D85" s="21">
        <f>D88+D90</f>
        <v>0</v>
      </c>
      <c r="E85" s="21">
        <f>C85+D85</f>
        <v>0</v>
      </c>
    </row>
    <row r="86" spans="1:5" ht="15" customHeight="1" x14ac:dyDescent="0.2">
      <c r="A86" s="19"/>
      <c r="B86" s="4" t="s">
        <v>28</v>
      </c>
      <c r="C86" s="21"/>
      <c r="D86" s="9"/>
      <c r="E86" s="5" t="s">
        <v>45</v>
      </c>
    </row>
    <row r="87" spans="1:5" ht="15" customHeight="1" x14ac:dyDescent="0.2">
      <c r="A87" s="3"/>
      <c r="B87" s="4" t="s">
        <v>29</v>
      </c>
      <c r="C87" s="5"/>
      <c r="D87" s="9"/>
      <c r="E87" s="5" t="s">
        <v>45</v>
      </c>
    </row>
    <row r="88" spans="1:5" ht="15" customHeight="1" x14ac:dyDescent="0.2">
      <c r="A88" s="23"/>
      <c r="B88" s="24" t="s">
        <v>26</v>
      </c>
      <c r="C88" s="5">
        <f>C89*$C$86*$C$87</f>
        <v>0</v>
      </c>
      <c r="D88" s="5">
        <f>D89*$D$86*$D$87</f>
        <v>0</v>
      </c>
      <c r="E88" s="5">
        <f>C88+D88</f>
        <v>0</v>
      </c>
    </row>
    <row r="89" spans="1:5" ht="15" customHeight="1" x14ac:dyDescent="0.2">
      <c r="A89" s="3"/>
      <c r="B89" s="22" t="s">
        <v>49</v>
      </c>
      <c r="C89" s="5"/>
      <c r="D89" s="5"/>
      <c r="E89" s="5"/>
    </row>
    <row r="90" spans="1:5" ht="15" customHeight="1" x14ac:dyDescent="0.2">
      <c r="A90" s="23"/>
      <c r="B90" s="24" t="s">
        <v>27</v>
      </c>
      <c r="C90" s="5">
        <f>C91*$C$86*$C$87</f>
        <v>0</v>
      </c>
      <c r="D90" s="5">
        <f>D91*$D$86*$D$87</f>
        <v>0</v>
      </c>
      <c r="E90" s="5">
        <f>C90+D90</f>
        <v>0</v>
      </c>
    </row>
    <row r="91" spans="1:5" ht="15" customHeight="1" x14ac:dyDescent="0.2">
      <c r="A91" s="3"/>
      <c r="B91" s="22" t="s">
        <v>50</v>
      </c>
      <c r="C91" s="5"/>
      <c r="D91" s="5"/>
      <c r="E91" s="5"/>
    </row>
    <row r="92" spans="1:5" ht="15" customHeight="1" x14ac:dyDescent="0.2">
      <c r="A92" s="19">
        <v>2275</v>
      </c>
      <c r="B92" s="20" t="s">
        <v>57</v>
      </c>
      <c r="C92" s="21">
        <f>C95+C97</f>
        <v>0</v>
      </c>
      <c r="D92" s="21">
        <f>D95+D97</f>
        <v>0</v>
      </c>
      <c r="E92" s="21">
        <f>C92+D92</f>
        <v>0</v>
      </c>
    </row>
    <row r="93" spans="1:5" ht="15" customHeight="1" x14ac:dyDescent="0.2">
      <c r="A93" s="3"/>
      <c r="B93" s="4" t="s">
        <v>28</v>
      </c>
      <c r="C93" s="21"/>
      <c r="D93" s="9"/>
      <c r="E93" s="5" t="s">
        <v>45</v>
      </c>
    </row>
    <row r="94" spans="1:5" ht="15" customHeight="1" x14ac:dyDescent="0.2">
      <c r="A94" s="3"/>
      <c r="B94" s="4" t="s">
        <v>29</v>
      </c>
      <c r="C94" s="5"/>
      <c r="D94" s="9"/>
      <c r="E94" s="5" t="s">
        <v>45</v>
      </c>
    </row>
    <row r="95" spans="1:5" ht="15" customHeight="1" x14ac:dyDescent="0.2">
      <c r="A95" s="23"/>
      <c r="B95" s="24" t="s">
        <v>26</v>
      </c>
      <c r="C95" s="5">
        <f>C96*$C$93*$C$94</f>
        <v>0</v>
      </c>
      <c r="D95" s="5">
        <f>D96*$D$93*$D$94</f>
        <v>0</v>
      </c>
      <c r="E95" s="21">
        <f>C95+D95</f>
        <v>0</v>
      </c>
    </row>
    <row r="96" spans="1:5" ht="15" customHeight="1" x14ac:dyDescent="0.2">
      <c r="A96" s="3"/>
      <c r="B96" s="22" t="s">
        <v>49</v>
      </c>
      <c r="C96" s="5"/>
      <c r="D96" s="5"/>
      <c r="E96" s="5"/>
    </row>
    <row r="97" spans="1:5" ht="15" customHeight="1" x14ac:dyDescent="0.2">
      <c r="A97" s="23"/>
      <c r="B97" s="24" t="s">
        <v>27</v>
      </c>
      <c r="C97" s="5">
        <f>C98*$C$93*$C$94</f>
        <v>0</v>
      </c>
      <c r="D97" s="5">
        <f>D98*$D$93*$D$94</f>
        <v>0</v>
      </c>
      <c r="E97" s="21">
        <f>C97+D97</f>
        <v>0</v>
      </c>
    </row>
    <row r="98" spans="1:5" ht="15" customHeight="1" x14ac:dyDescent="0.2">
      <c r="A98" s="3"/>
      <c r="B98" s="22" t="s">
        <v>50</v>
      </c>
      <c r="C98" s="7"/>
      <c r="D98" s="7"/>
      <c r="E98" s="7"/>
    </row>
    <row r="99" spans="1:5" ht="15" customHeight="1" x14ac:dyDescent="0.2">
      <c r="A99" s="19">
        <v>5000</v>
      </c>
      <c r="B99" s="20" t="s">
        <v>31</v>
      </c>
      <c r="C99" s="52">
        <f>C102+C118</f>
        <v>0</v>
      </c>
      <c r="D99" s="52">
        <f>D102+D118</f>
        <v>0</v>
      </c>
      <c r="E99" s="52">
        <f>C99+D99</f>
        <v>0</v>
      </c>
    </row>
    <row r="100" spans="1:5" ht="15" customHeight="1" x14ac:dyDescent="0.2">
      <c r="A100" s="19"/>
      <c r="B100" s="24" t="s">
        <v>26</v>
      </c>
      <c r="C100" s="52">
        <f>C103+C119</f>
        <v>0</v>
      </c>
      <c r="D100" s="52">
        <f>D103+D119</f>
        <v>0</v>
      </c>
      <c r="E100" s="52">
        <f>C100+D100</f>
        <v>0</v>
      </c>
    </row>
    <row r="101" spans="1:5" ht="15" customHeight="1" x14ac:dyDescent="0.2">
      <c r="A101" s="19"/>
      <c r="B101" s="24" t="s">
        <v>27</v>
      </c>
      <c r="C101" s="52">
        <f>C111+C126</f>
        <v>0</v>
      </c>
      <c r="D101" s="52">
        <f>D111+D126</f>
        <v>0</v>
      </c>
      <c r="E101" s="52">
        <f t="shared" ref="E101:E129" si="1">C101+D101</f>
        <v>0</v>
      </c>
    </row>
    <row r="102" spans="1:5" s="32" customFormat="1" ht="15" customHeight="1" x14ac:dyDescent="0.2">
      <c r="A102" s="19">
        <v>2210</v>
      </c>
      <c r="B102" s="20" t="s">
        <v>32</v>
      </c>
      <c r="C102" s="52">
        <f>C103+C111</f>
        <v>0</v>
      </c>
      <c r="D102" s="52">
        <f>D103+D111</f>
        <v>0</v>
      </c>
      <c r="E102" s="52">
        <f t="shared" si="1"/>
        <v>0</v>
      </c>
    </row>
    <row r="103" spans="1:5" ht="15" customHeight="1" x14ac:dyDescent="0.2">
      <c r="A103" s="19"/>
      <c r="B103" s="24" t="s">
        <v>26</v>
      </c>
      <c r="C103" s="51"/>
      <c r="D103" s="53"/>
      <c r="E103" s="51">
        <f t="shared" si="1"/>
        <v>0</v>
      </c>
    </row>
    <row r="104" spans="1:5" ht="15" customHeight="1" x14ac:dyDescent="0.2">
      <c r="A104" s="19"/>
      <c r="B104" s="22" t="s">
        <v>33</v>
      </c>
      <c r="C104" s="51"/>
      <c r="D104" s="53"/>
      <c r="E104" s="51">
        <f t="shared" si="1"/>
        <v>0</v>
      </c>
    </row>
    <row r="105" spans="1:5" ht="15" customHeight="1" x14ac:dyDescent="0.2">
      <c r="A105" s="3"/>
      <c r="B105" s="22" t="s">
        <v>47</v>
      </c>
      <c r="C105" s="51"/>
      <c r="D105" s="51"/>
      <c r="E105" s="51">
        <f t="shared" si="1"/>
        <v>0</v>
      </c>
    </row>
    <row r="106" spans="1:5" ht="15" customHeight="1" x14ac:dyDescent="0.2">
      <c r="A106" s="3"/>
      <c r="B106" s="22" t="s">
        <v>34</v>
      </c>
      <c r="C106" s="51"/>
      <c r="D106" s="51"/>
      <c r="E106" s="51">
        <f t="shared" si="1"/>
        <v>0</v>
      </c>
    </row>
    <row r="107" spans="1:5" ht="15" customHeight="1" x14ac:dyDescent="0.2">
      <c r="A107" s="3"/>
      <c r="B107" s="22" t="s">
        <v>35</v>
      </c>
      <c r="C107" s="51">
        <f>SUM(C108:C110)</f>
        <v>0</v>
      </c>
      <c r="D107" s="51">
        <f>SUM(D108:D110)</f>
        <v>0</v>
      </c>
      <c r="E107" s="51">
        <f t="shared" si="1"/>
        <v>0</v>
      </c>
    </row>
    <row r="108" spans="1:5" ht="15" hidden="1" customHeight="1" outlineLevel="1" x14ac:dyDescent="0.2">
      <c r="A108" s="3"/>
      <c r="B108" s="22"/>
      <c r="C108" s="51"/>
      <c r="D108" s="51"/>
      <c r="E108" s="51">
        <f t="shared" si="1"/>
        <v>0</v>
      </c>
    </row>
    <row r="109" spans="1:5" ht="15" hidden="1" customHeight="1" outlineLevel="1" x14ac:dyDescent="0.2">
      <c r="A109" s="3"/>
      <c r="B109" s="22"/>
      <c r="C109" s="51"/>
      <c r="D109" s="51"/>
      <c r="E109" s="51">
        <f t="shared" si="1"/>
        <v>0</v>
      </c>
    </row>
    <row r="110" spans="1:5" ht="15" hidden="1" customHeight="1" outlineLevel="1" x14ac:dyDescent="0.2">
      <c r="A110" s="3"/>
      <c r="B110" s="22"/>
      <c r="C110" s="51"/>
      <c r="D110" s="51"/>
      <c r="E110" s="51">
        <f t="shared" si="1"/>
        <v>0</v>
      </c>
    </row>
    <row r="111" spans="1:5" ht="15" customHeight="1" collapsed="1" x14ac:dyDescent="0.2">
      <c r="A111" s="19"/>
      <c r="B111" s="24" t="s">
        <v>27</v>
      </c>
      <c r="C111" s="51"/>
      <c r="D111" s="53"/>
      <c r="E111" s="51">
        <f t="shared" si="1"/>
        <v>0</v>
      </c>
    </row>
    <row r="112" spans="1:5" ht="15" customHeight="1" x14ac:dyDescent="0.2">
      <c r="A112" s="3"/>
      <c r="B112" s="22" t="s">
        <v>47</v>
      </c>
      <c r="C112" s="51"/>
      <c r="D112" s="51"/>
      <c r="E112" s="51">
        <f t="shared" si="1"/>
        <v>0</v>
      </c>
    </row>
    <row r="113" spans="1:5" ht="15" customHeight="1" x14ac:dyDescent="0.2">
      <c r="A113" s="3"/>
      <c r="B113" s="22" t="s">
        <v>34</v>
      </c>
      <c r="C113" s="51"/>
      <c r="D113" s="51"/>
      <c r="E113" s="51">
        <f t="shared" si="1"/>
        <v>0</v>
      </c>
    </row>
    <row r="114" spans="1:5" ht="15" customHeight="1" x14ac:dyDescent="0.2">
      <c r="A114" s="3"/>
      <c r="B114" s="22" t="s">
        <v>35</v>
      </c>
      <c r="C114" s="51">
        <f>SUM(C115:C117)</f>
        <v>0</v>
      </c>
      <c r="D114" s="51">
        <f>SUM(D115:D117)</f>
        <v>0</v>
      </c>
      <c r="E114" s="51">
        <f t="shared" si="1"/>
        <v>0</v>
      </c>
    </row>
    <row r="115" spans="1:5" ht="15" hidden="1" customHeight="1" outlineLevel="1" x14ac:dyDescent="0.2">
      <c r="A115" s="3"/>
      <c r="B115" s="22"/>
      <c r="C115" s="51"/>
      <c r="D115" s="51"/>
      <c r="E115" s="51">
        <f t="shared" si="1"/>
        <v>0</v>
      </c>
    </row>
    <row r="116" spans="1:5" ht="15" hidden="1" customHeight="1" outlineLevel="1" x14ac:dyDescent="0.2">
      <c r="A116" s="3"/>
      <c r="B116" s="22"/>
      <c r="C116" s="51"/>
      <c r="D116" s="51"/>
      <c r="E116" s="51">
        <f t="shared" si="1"/>
        <v>0</v>
      </c>
    </row>
    <row r="117" spans="1:5" ht="15" hidden="1" customHeight="1" outlineLevel="1" x14ac:dyDescent="0.2">
      <c r="A117" s="3"/>
      <c r="B117" s="22"/>
      <c r="C117" s="51"/>
      <c r="D117" s="51"/>
      <c r="E117" s="51">
        <f t="shared" si="1"/>
        <v>0</v>
      </c>
    </row>
    <row r="118" spans="1:5" ht="15" customHeight="1" collapsed="1" x14ac:dyDescent="0.2">
      <c r="A118" s="19">
        <v>2240</v>
      </c>
      <c r="B118" s="20" t="s">
        <v>36</v>
      </c>
      <c r="C118" s="52">
        <f>C119+C126</f>
        <v>0</v>
      </c>
      <c r="D118" s="52">
        <f>D119+D126</f>
        <v>0</v>
      </c>
      <c r="E118" s="52">
        <f t="shared" si="1"/>
        <v>0</v>
      </c>
    </row>
    <row r="119" spans="1:5" ht="15" customHeight="1" x14ac:dyDescent="0.2">
      <c r="A119" s="19"/>
      <c r="B119" s="24" t="s">
        <v>26</v>
      </c>
      <c r="C119" s="51"/>
      <c r="D119" s="53"/>
      <c r="E119" s="51">
        <f t="shared" si="1"/>
        <v>0</v>
      </c>
    </row>
    <row r="120" spans="1:5" ht="15" customHeight="1" x14ac:dyDescent="0.2">
      <c r="A120" s="3"/>
      <c r="B120" s="22" t="s">
        <v>37</v>
      </c>
      <c r="C120" s="51"/>
      <c r="D120" s="51"/>
      <c r="E120" s="51">
        <f t="shared" si="1"/>
        <v>0</v>
      </c>
    </row>
    <row r="121" spans="1:5" ht="15" customHeight="1" x14ac:dyDescent="0.2">
      <c r="A121" s="3"/>
      <c r="B121" s="22" t="s">
        <v>38</v>
      </c>
      <c r="C121" s="51"/>
      <c r="D121" s="51"/>
      <c r="E121" s="51">
        <f t="shared" si="1"/>
        <v>0</v>
      </c>
    </row>
    <row r="122" spans="1:5" ht="15" customHeight="1" x14ac:dyDescent="0.2">
      <c r="A122" s="3"/>
      <c r="B122" s="22" t="s">
        <v>35</v>
      </c>
      <c r="C122" s="51">
        <f>SUM(C123:C125)</f>
        <v>0</v>
      </c>
      <c r="D122" s="51">
        <f>SUM(D123:D125)</f>
        <v>0</v>
      </c>
      <c r="E122" s="51">
        <f t="shared" si="1"/>
        <v>0</v>
      </c>
    </row>
    <row r="123" spans="1:5" ht="15" hidden="1" customHeight="1" outlineLevel="1" x14ac:dyDescent="0.2">
      <c r="A123" s="3"/>
      <c r="B123" s="22"/>
      <c r="C123" s="51"/>
      <c r="D123" s="51"/>
      <c r="E123" s="51">
        <f t="shared" si="1"/>
        <v>0</v>
      </c>
    </row>
    <row r="124" spans="1:5" ht="15" hidden="1" customHeight="1" outlineLevel="1" x14ac:dyDescent="0.2">
      <c r="A124" s="3"/>
      <c r="B124" s="22"/>
      <c r="C124" s="51"/>
      <c r="D124" s="51"/>
      <c r="E124" s="51">
        <f t="shared" si="1"/>
        <v>0</v>
      </c>
    </row>
    <row r="125" spans="1:5" ht="15" hidden="1" customHeight="1" outlineLevel="1" x14ac:dyDescent="0.2">
      <c r="A125" s="3"/>
      <c r="B125" s="22"/>
      <c r="C125" s="51"/>
      <c r="D125" s="51"/>
      <c r="E125" s="51">
        <f t="shared" si="1"/>
        <v>0</v>
      </c>
    </row>
    <row r="126" spans="1:5" ht="15" customHeight="1" collapsed="1" x14ac:dyDescent="0.2">
      <c r="A126" s="19"/>
      <c r="B126" s="24" t="s">
        <v>27</v>
      </c>
      <c r="C126" s="51"/>
      <c r="D126" s="53"/>
      <c r="E126" s="51">
        <f t="shared" si="1"/>
        <v>0</v>
      </c>
    </row>
    <row r="127" spans="1:5" ht="15" customHeight="1" x14ac:dyDescent="0.2">
      <c r="A127" s="3"/>
      <c r="B127" s="22" t="s">
        <v>37</v>
      </c>
      <c r="C127" s="51"/>
      <c r="D127" s="51"/>
      <c r="E127" s="51">
        <f t="shared" si="1"/>
        <v>0</v>
      </c>
    </row>
    <row r="128" spans="1:5" ht="15" customHeight="1" x14ac:dyDescent="0.2">
      <c r="A128" s="3"/>
      <c r="B128" s="22" t="s">
        <v>38</v>
      </c>
      <c r="C128" s="51"/>
      <c r="D128" s="51"/>
      <c r="E128" s="51">
        <f t="shared" si="1"/>
        <v>0</v>
      </c>
    </row>
    <row r="129" spans="1:5" ht="15" customHeight="1" x14ac:dyDescent="0.2">
      <c r="A129" s="3"/>
      <c r="B129" s="22" t="s">
        <v>35</v>
      </c>
      <c r="C129" s="51">
        <f>SUM(C130:C132)</f>
        <v>0</v>
      </c>
      <c r="D129" s="51">
        <f>SUM(D130:D132)</f>
        <v>0</v>
      </c>
      <c r="E129" s="51">
        <f t="shared" si="1"/>
        <v>0</v>
      </c>
    </row>
    <row r="130" spans="1:5" ht="15" hidden="1" customHeight="1" outlineLevel="1" x14ac:dyDescent="0.2">
      <c r="A130" s="3"/>
      <c r="B130" s="22"/>
      <c r="C130" s="5"/>
      <c r="D130" s="5"/>
      <c r="E130" s="6"/>
    </row>
    <row r="131" spans="1:5" ht="15" hidden="1" customHeight="1" outlineLevel="1" x14ac:dyDescent="0.2">
      <c r="A131" s="3"/>
      <c r="B131" s="22"/>
      <c r="C131" s="5"/>
      <c r="D131" s="5"/>
      <c r="E131" s="6"/>
    </row>
    <row r="132" spans="1:5" ht="15" hidden="1" customHeight="1" outlineLevel="1" x14ac:dyDescent="0.2">
      <c r="A132" s="3"/>
      <c r="B132" s="22"/>
      <c r="C132" s="5"/>
      <c r="D132" s="5"/>
      <c r="E132" s="6"/>
    </row>
    <row r="133" spans="1:5" ht="18" customHeight="1" collapsed="1" x14ac:dyDescent="0.2">
      <c r="A133" s="58" t="s">
        <v>5</v>
      </c>
      <c r="B133" s="58"/>
      <c r="C133" s="8"/>
      <c r="D133" s="8"/>
      <c r="E133" s="33" t="s">
        <v>45</v>
      </c>
    </row>
    <row r="134" spans="1:5" ht="18.75" customHeight="1" x14ac:dyDescent="0.2">
      <c r="A134" s="58" t="s">
        <v>6</v>
      </c>
      <c r="B134" s="58"/>
      <c r="C134" s="8">
        <f>C133*C135/12</f>
        <v>0</v>
      </c>
      <c r="D134" s="8">
        <f>D133*D135/12</f>
        <v>0</v>
      </c>
      <c r="E134" s="33" t="s">
        <v>45</v>
      </c>
    </row>
    <row r="135" spans="1:5" ht="21" customHeight="1" x14ac:dyDescent="0.2">
      <c r="A135" s="58" t="s">
        <v>39</v>
      </c>
      <c r="B135" s="58"/>
      <c r="C135" s="26"/>
      <c r="D135" s="9"/>
      <c r="E135" s="34"/>
    </row>
    <row r="136" spans="1:5" ht="18.75" customHeight="1" x14ac:dyDescent="0.2">
      <c r="A136" s="58" t="s">
        <v>40</v>
      </c>
      <c r="B136" s="58"/>
      <c r="C136" s="26"/>
      <c r="D136" s="9"/>
      <c r="E136" s="34"/>
    </row>
    <row r="137" spans="1:5" ht="31.5" customHeight="1" x14ac:dyDescent="0.2">
      <c r="A137" s="58" t="s">
        <v>41</v>
      </c>
      <c r="B137" s="58"/>
      <c r="C137" s="26"/>
      <c r="D137" s="9"/>
      <c r="E137" s="34" t="s">
        <v>45</v>
      </c>
    </row>
    <row r="138" spans="1:5" ht="18" customHeight="1" x14ac:dyDescent="0.2">
      <c r="A138" s="58" t="s">
        <v>7</v>
      </c>
      <c r="B138" s="58"/>
      <c r="C138" s="21">
        <f>IF(C133=0,0,$C$8/C133)</f>
        <v>0</v>
      </c>
      <c r="D138" s="21">
        <f>IF(D133=0,0,$D$8/D133)</f>
        <v>0</v>
      </c>
      <c r="E138" s="33" t="s">
        <v>45</v>
      </c>
    </row>
    <row r="139" spans="1:5" ht="18" customHeight="1" x14ac:dyDescent="0.2">
      <c r="A139" s="58" t="s">
        <v>58</v>
      </c>
      <c r="B139" s="58"/>
      <c r="C139" s="21">
        <f>IF(C134=0,0,$C$8/C134)</f>
        <v>0</v>
      </c>
      <c r="D139" s="21">
        <f>IF(D134=0,0,$D$8/D134)</f>
        <v>0</v>
      </c>
      <c r="E139" s="33" t="s">
        <v>45</v>
      </c>
    </row>
    <row r="140" spans="1:5" ht="9.75" customHeight="1" x14ac:dyDescent="0.2">
      <c r="A140" s="48"/>
      <c r="B140" s="48"/>
      <c r="C140" s="49"/>
      <c r="D140" s="49"/>
      <c r="E140" s="50"/>
    </row>
    <row r="141" spans="1:5" s="56" customFormat="1" ht="15" customHeight="1" x14ac:dyDescent="0.2">
      <c r="A141" s="61" t="s">
        <v>44</v>
      </c>
      <c r="B141" s="61"/>
      <c r="C141" s="54"/>
      <c r="D141" s="55"/>
      <c r="E141" s="54"/>
    </row>
    <row r="142" spans="1:5" ht="15" customHeight="1" x14ac:dyDescent="0.25">
      <c r="A142" s="39"/>
      <c r="B142" s="39"/>
      <c r="C142" s="27"/>
      <c r="D142" s="28"/>
      <c r="E142" s="27"/>
    </row>
    <row r="143" spans="1:5" ht="15" customHeight="1" x14ac:dyDescent="0.25">
      <c r="A143" s="40"/>
      <c r="B143" s="40" t="s">
        <v>52</v>
      </c>
      <c r="C143" s="2" t="s">
        <v>42</v>
      </c>
      <c r="D143" s="57" t="s">
        <v>8</v>
      </c>
      <c r="E143" s="57"/>
    </row>
    <row r="144" spans="1:5" ht="15" customHeight="1" x14ac:dyDescent="0.2">
      <c r="A144" s="13" t="s">
        <v>51</v>
      </c>
      <c r="B144" s="42" t="s">
        <v>59</v>
      </c>
      <c r="C144" s="43" t="s">
        <v>43</v>
      </c>
      <c r="D144" s="59" t="s">
        <v>65</v>
      </c>
      <c r="E144" s="59"/>
    </row>
    <row r="145" spans="1:6" ht="15" customHeight="1" x14ac:dyDescent="0.25">
      <c r="A145" s="29"/>
      <c r="B145" s="29"/>
      <c r="C145" s="2"/>
      <c r="D145" s="2"/>
      <c r="E145" s="30"/>
    </row>
    <row r="146" spans="1:6" s="47" customFormat="1" ht="27" customHeight="1" x14ac:dyDescent="0.25">
      <c r="A146" s="45"/>
      <c r="B146" s="40" t="s">
        <v>52</v>
      </c>
      <c r="C146" s="46" t="s">
        <v>42</v>
      </c>
      <c r="D146" s="57" t="s">
        <v>8</v>
      </c>
      <c r="E146" s="57"/>
    </row>
    <row r="147" spans="1:6" ht="28.5" customHeight="1" x14ac:dyDescent="0.25">
      <c r="B147" s="44" t="s">
        <v>60</v>
      </c>
      <c r="C147" s="43" t="s">
        <v>43</v>
      </c>
      <c r="D147" s="59" t="s">
        <v>65</v>
      </c>
      <c r="E147" s="59"/>
      <c r="F147" s="31"/>
    </row>
    <row r="148" spans="1:6" ht="15" customHeight="1" x14ac:dyDescent="0.25">
      <c r="A148" s="13"/>
      <c r="B148" s="41" t="s">
        <v>48</v>
      </c>
      <c r="C148" s="11"/>
      <c r="D148" s="11"/>
      <c r="E148" s="30"/>
    </row>
    <row r="149" spans="1:6" ht="15" customHeight="1" x14ac:dyDescent="0.2">
      <c r="A149" s="37"/>
      <c r="B149" s="38"/>
      <c r="C149" s="11"/>
      <c r="D149" s="11"/>
      <c r="E149" s="11"/>
    </row>
    <row r="150" spans="1:6" ht="15.75" x14ac:dyDescent="0.25">
      <c r="A150" s="2"/>
      <c r="B150" s="11"/>
      <c r="C150" s="11"/>
      <c r="D150" s="11"/>
      <c r="E150" s="11"/>
    </row>
    <row r="151" spans="1:6" ht="15" x14ac:dyDescent="0.2">
      <c r="A151" s="11"/>
      <c r="B151" s="11"/>
      <c r="C151" s="11"/>
      <c r="D151" s="11"/>
      <c r="E151" s="11"/>
    </row>
    <row r="152" spans="1:6" ht="15" x14ac:dyDescent="0.2">
      <c r="A152" s="11"/>
      <c r="B152" s="11"/>
      <c r="C152" s="11"/>
      <c r="D152" s="11"/>
      <c r="E152" s="11"/>
    </row>
    <row r="153" spans="1:6" ht="15" x14ac:dyDescent="0.2">
      <c r="A153" s="11"/>
      <c r="B153" s="11"/>
      <c r="C153" s="11"/>
      <c r="D153" s="11"/>
      <c r="E153" s="11"/>
    </row>
    <row r="154" spans="1:6" ht="15" x14ac:dyDescent="0.2">
      <c r="A154" s="11"/>
      <c r="B154" s="11"/>
      <c r="C154" s="11"/>
      <c r="D154" s="11"/>
      <c r="E154" s="11"/>
    </row>
    <row r="155" spans="1:6" ht="15" x14ac:dyDescent="0.2">
      <c r="A155" s="11"/>
      <c r="B155" s="11"/>
      <c r="C155" s="11"/>
      <c r="D155" s="11"/>
      <c r="E155" s="11"/>
    </row>
    <row r="156" spans="1:6" ht="15" x14ac:dyDescent="0.2">
      <c r="A156" s="11"/>
      <c r="B156" s="12"/>
      <c r="C156" s="11"/>
      <c r="D156" s="11"/>
      <c r="E156" s="11"/>
    </row>
    <row r="157" spans="1:6" ht="15" x14ac:dyDescent="0.2">
      <c r="A157" s="11"/>
      <c r="B157" s="11"/>
      <c r="C157" s="11"/>
      <c r="D157" s="11"/>
      <c r="E157" s="11"/>
    </row>
    <row r="158" spans="1:6" ht="15" x14ac:dyDescent="0.2">
      <c r="A158" s="11"/>
      <c r="B158" s="11"/>
      <c r="C158" s="11"/>
      <c r="D158" s="11"/>
      <c r="E158" s="11"/>
    </row>
    <row r="159" spans="1:6" ht="15" x14ac:dyDescent="0.2">
      <c r="A159" s="11"/>
      <c r="B159" s="11"/>
      <c r="C159" s="11"/>
      <c r="D159" s="11"/>
      <c r="E159" s="11"/>
    </row>
    <row r="160" spans="1:6" ht="15" x14ac:dyDescent="0.2">
      <c r="A160" s="11"/>
      <c r="B160" s="11"/>
      <c r="C160" s="11"/>
      <c r="D160" s="11"/>
      <c r="E160" s="11"/>
    </row>
    <row r="161" spans="1:5" ht="15" x14ac:dyDescent="0.2">
      <c r="A161" s="11"/>
      <c r="B161" s="11"/>
      <c r="C161" s="11"/>
      <c r="D161" s="11"/>
      <c r="E161" s="11"/>
    </row>
    <row r="162" spans="1:5" ht="15" x14ac:dyDescent="0.2">
      <c r="A162" s="11"/>
      <c r="B162" s="11"/>
      <c r="C162" s="11"/>
      <c r="D162" s="11"/>
      <c r="E162" s="11"/>
    </row>
    <row r="163" spans="1:5" ht="15" x14ac:dyDescent="0.2">
      <c r="A163" s="11"/>
      <c r="B163" s="11"/>
      <c r="C163" s="11"/>
      <c r="D163" s="11"/>
      <c r="E163" s="11"/>
    </row>
    <row r="164" spans="1:5" ht="15" x14ac:dyDescent="0.2">
      <c r="A164" s="11"/>
      <c r="B164" s="11"/>
      <c r="C164" s="11"/>
      <c r="D164" s="11"/>
      <c r="E164" s="11"/>
    </row>
    <row r="165" spans="1:5" ht="15" x14ac:dyDescent="0.2">
      <c r="A165" s="11"/>
      <c r="B165" s="11"/>
      <c r="C165" s="11"/>
      <c r="D165" s="11"/>
      <c r="E165" s="11"/>
    </row>
    <row r="166" spans="1:5" ht="15" x14ac:dyDescent="0.2">
      <c r="A166" s="11"/>
      <c r="B166" s="11"/>
      <c r="C166" s="11"/>
      <c r="D166" s="11"/>
      <c r="E166" s="11"/>
    </row>
    <row r="167" spans="1:5" ht="15" x14ac:dyDescent="0.2">
      <c r="A167" s="11"/>
      <c r="B167" s="11"/>
      <c r="C167" s="11"/>
      <c r="D167" s="11"/>
      <c r="E167" s="11"/>
    </row>
    <row r="168" spans="1:5" ht="15" x14ac:dyDescent="0.2">
      <c r="A168" s="11"/>
      <c r="B168" s="11"/>
      <c r="C168" s="11"/>
      <c r="D168" s="11"/>
      <c r="E168" s="11"/>
    </row>
    <row r="169" spans="1:5" ht="15" x14ac:dyDescent="0.2">
      <c r="A169" s="11"/>
      <c r="B169" s="11"/>
      <c r="C169" s="11"/>
      <c r="D169" s="11"/>
      <c r="E169" s="11"/>
    </row>
    <row r="170" spans="1:5" ht="15" x14ac:dyDescent="0.2">
      <c r="A170" s="11"/>
      <c r="B170" s="11"/>
      <c r="C170" s="11"/>
      <c r="D170" s="11"/>
      <c r="E170" s="11"/>
    </row>
    <row r="171" spans="1:5" ht="15" x14ac:dyDescent="0.2">
      <c r="A171" s="11"/>
      <c r="B171" s="11"/>
      <c r="C171" s="11"/>
      <c r="D171" s="11"/>
      <c r="E171" s="11"/>
    </row>
    <row r="172" spans="1:5" ht="15" x14ac:dyDescent="0.2">
      <c r="A172" s="11"/>
      <c r="B172" s="11"/>
      <c r="C172" s="11"/>
      <c r="D172" s="11"/>
      <c r="E172" s="11"/>
    </row>
    <row r="173" spans="1:5" ht="15" x14ac:dyDescent="0.2">
      <c r="A173" s="11"/>
      <c r="B173" s="11"/>
      <c r="C173" s="11"/>
      <c r="D173" s="11"/>
      <c r="E173" s="11"/>
    </row>
    <row r="174" spans="1:5" ht="15" x14ac:dyDescent="0.2">
      <c r="A174" s="11"/>
      <c r="B174" s="11"/>
      <c r="C174" s="11"/>
      <c r="D174" s="11"/>
      <c r="E174" s="11"/>
    </row>
    <row r="175" spans="1:5" ht="15" x14ac:dyDescent="0.2">
      <c r="A175" s="11"/>
      <c r="B175" s="11"/>
      <c r="C175" s="11"/>
      <c r="D175" s="11"/>
      <c r="E175" s="11"/>
    </row>
    <row r="176" spans="1:5" ht="15" x14ac:dyDescent="0.2">
      <c r="A176" s="11"/>
      <c r="B176" s="11"/>
      <c r="C176" s="11"/>
      <c r="D176" s="11"/>
      <c r="E176" s="11"/>
    </row>
    <row r="177" spans="1:5" ht="15" x14ac:dyDescent="0.2">
      <c r="A177" s="11"/>
      <c r="B177" s="11"/>
      <c r="C177" s="11"/>
      <c r="D177" s="11"/>
      <c r="E177" s="11"/>
    </row>
    <row r="178" spans="1:5" ht="15" x14ac:dyDescent="0.2">
      <c r="A178" s="11"/>
      <c r="B178" s="11"/>
      <c r="C178" s="11"/>
      <c r="D178" s="11"/>
      <c r="E178" s="11"/>
    </row>
    <row r="179" spans="1:5" ht="15" x14ac:dyDescent="0.2">
      <c r="A179" s="11"/>
      <c r="B179" s="11"/>
      <c r="C179" s="11"/>
      <c r="D179" s="11"/>
      <c r="E179" s="11"/>
    </row>
    <row r="180" spans="1:5" ht="15" x14ac:dyDescent="0.2">
      <c r="A180" s="11"/>
      <c r="B180" s="11"/>
      <c r="C180" s="11"/>
      <c r="D180" s="11"/>
      <c r="E180" s="11"/>
    </row>
    <row r="181" spans="1:5" ht="15" x14ac:dyDescent="0.2">
      <c r="A181" s="11"/>
      <c r="B181" s="11"/>
      <c r="C181" s="11"/>
      <c r="D181" s="11"/>
      <c r="E181" s="11"/>
    </row>
    <row r="182" spans="1:5" ht="15" x14ac:dyDescent="0.2">
      <c r="A182" s="11"/>
      <c r="B182" s="11"/>
      <c r="C182" s="11"/>
      <c r="D182" s="11"/>
      <c r="E182" s="11"/>
    </row>
    <row r="183" spans="1:5" ht="15" x14ac:dyDescent="0.2">
      <c r="A183" s="11"/>
      <c r="B183" s="11"/>
      <c r="C183" s="11"/>
      <c r="D183" s="11"/>
      <c r="E183" s="11"/>
    </row>
    <row r="184" spans="1:5" ht="15" x14ac:dyDescent="0.2">
      <c r="A184" s="11"/>
      <c r="B184" s="11"/>
      <c r="C184" s="11"/>
      <c r="D184" s="11"/>
      <c r="E184" s="11"/>
    </row>
    <row r="185" spans="1:5" ht="15" x14ac:dyDescent="0.2">
      <c r="A185" s="11"/>
      <c r="B185" s="11"/>
      <c r="C185" s="11"/>
      <c r="D185" s="11"/>
      <c r="E185" s="11"/>
    </row>
    <row r="186" spans="1:5" ht="15" x14ac:dyDescent="0.2">
      <c r="A186" s="11"/>
      <c r="B186" s="11"/>
      <c r="C186" s="11"/>
      <c r="D186" s="11"/>
      <c r="E186" s="11"/>
    </row>
    <row r="187" spans="1:5" ht="15" x14ac:dyDescent="0.2">
      <c r="A187" s="11"/>
      <c r="B187" s="11"/>
      <c r="C187" s="11"/>
      <c r="D187" s="11"/>
      <c r="E187" s="11"/>
    </row>
    <row r="188" spans="1:5" ht="15" x14ac:dyDescent="0.2">
      <c r="A188" s="11"/>
      <c r="B188" s="11"/>
      <c r="C188" s="11"/>
      <c r="D188" s="11"/>
      <c r="E188" s="11"/>
    </row>
    <row r="189" spans="1:5" ht="15" x14ac:dyDescent="0.2">
      <c r="A189" s="11"/>
      <c r="B189" s="11"/>
      <c r="C189" s="11"/>
      <c r="D189" s="11"/>
      <c r="E189" s="11"/>
    </row>
    <row r="190" spans="1:5" ht="15" x14ac:dyDescent="0.2">
      <c r="A190" s="11"/>
      <c r="B190" s="11"/>
      <c r="C190" s="11"/>
      <c r="D190" s="11"/>
      <c r="E190" s="11"/>
    </row>
    <row r="191" spans="1:5" ht="15" x14ac:dyDescent="0.2">
      <c r="A191" s="11"/>
      <c r="B191" s="11"/>
      <c r="C191" s="11"/>
      <c r="D191" s="11"/>
      <c r="E191" s="11"/>
    </row>
    <row r="192" spans="1:5" ht="15" x14ac:dyDescent="0.2">
      <c r="A192" s="11"/>
      <c r="B192" s="11"/>
      <c r="C192" s="11"/>
      <c r="D192" s="11"/>
      <c r="E192" s="11"/>
    </row>
    <row r="193" spans="1:5" ht="15" x14ac:dyDescent="0.2">
      <c r="A193" s="11"/>
      <c r="B193" s="11"/>
      <c r="C193" s="11"/>
      <c r="D193" s="11"/>
      <c r="E193" s="11"/>
    </row>
    <row r="194" spans="1:5" ht="15" x14ac:dyDescent="0.2">
      <c r="A194" s="11"/>
      <c r="B194" s="11"/>
      <c r="C194" s="11"/>
      <c r="D194" s="11"/>
      <c r="E194" s="11"/>
    </row>
    <row r="195" spans="1:5" ht="15" x14ac:dyDescent="0.2">
      <c r="A195" s="11"/>
      <c r="B195" s="11"/>
      <c r="C195" s="11"/>
      <c r="D195" s="11"/>
      <c r="E195" s="11"/>
    </row>
    <row r="196" spans="1:5" ht="15" x14ac:dyDescent="0.2">
      <c r="A196" s="11"/>
      <c r="B196" s="11"/>
      <c r="C196" s="11"/>
      <c r="D196" s="11"/>
      <c r="E196" s="11"/>
    </row>
    <row r="197" spans="1:5" ht="15" x14ac:dyDescent="0.2">
      <c r="A197" s="11"/>
      <c r="B197" s="11"/>
      <c r="C197" s="11"/>
      <c r="D197" s="11"/>
      <c r="E197" s="11"/>
    </row>
    <row r="198" spans="1:5" ht="15" x14ac:dyDescent="0.2">
      <c r="A198" s="11"/>
      <c r="B198" s="11"/>
      <c r="C198" s="11"/>
      <c r="D198" s="11"/>
      <c r="E198" s="11"/>
    </row>
    <row r="199" spans="1:5" ht="15" x14ac:dyDescent="0.2">
      <c r="A199" s="11"/>
      <c r="B199" s="11"/>
      <c r="C199" s="11"/>
      <c r="D199" s="11"/>
      <c r="E199" s="11"/>
    </row>
    <row r="200" spans="1:5" ht="15" x14ac:dyDescent="0.2">
      <c r="A200" s="11"/>
      <c r="B200" s="11"/>
      <c r="C200" s="11"/>
      <c r="D200" s="11"/>
      <c r="E200" s="11"/>
    </row>
    <row r="201" spans="1:5" ht="15" x14ac:dyDescent="0.2">
      <c r="A201" s="11"/>
      <c r="B201" s="11"/>
      <c r="C201" s="11"/>
      <c r="D201" s="11"/>
      <c r="E201" s="11"/>
    </row>
    <row r="202" spans="1:5" ht="15" x14ac:dyDescent="0.2">
      <c r="A202" s="11"/>
      <c r="B202" s="11"/>
      <c r="C202" s="11"/>
      <c r="D202" s="11"/>
      <c r="E202" s="11"/>
    </row>
    <row r="203" spans="1:5" ht="15" x14ac:dyDescent="0.2">
      <c r="A203" s="11"/>
      <c r="B203" s="11"/>
      <c r="C203" s="11"/>
      <c r="D203" s="11"/>
      <c r="E203" s="11"/>
    </row>
    <row r="204" spans="1:5" ht="15" x14ac:dyDescent="0.2">
      <c r="A204" s="11"/>
      <c r="B204" s="11"/>
      <c r="C204" s="11"/>
      <c r="D204" s="11"/>
      <c r="E204" s="11"/>
    </row>
    <row r="205" spans="1:5" ht="15" x14ac:dyDescent="0.2">
      <c r="A205" s="11"/>
      <c r="B205" s="11"/>
      <c r="C205" s="11"/>
      <c r="D205" s="11"/>
      <c r="E205" s="11"/>
    </row>
    <row r="206" spans="1:5" ht="15" x14ac:dyDescent="0.2">
      <c r="A206" s="11"/>
      <c r="B206" s="11"/>
      <c r="C206" s="11"/>
      <c r="D206" s="11"/>
      <c r="E206" s="11"/>
    </row>
    <row r="207" spans="1:5" ht="15" x14ac:dyDescent="0.2">
      <c r="A207" s="11"/>
      <c r="B207" s="11"/>
      <c r="C207" s="11"/>
      <c r="D207" s="11"/>
      <c r="E207" s="11"/>
    </row>
    <row r="208" spans="1:5" ht="15" x14ac:dyDescent="0.2">
      <c r="A208" s="11"/>
      <c r="B208" s="11"/>
      <c r="C208" s="11"/>
      <c r="D208" s="11"/>
      <c r="E208" s="11"/>
    </row>
    <row r="209" spans="1:5" ht="15" x14ac:dyDescent="0.2">
      <c r="A209" s="11"/>
      <c r="B209" s="11"/>
      <c r="C209" s="11"/>
      <c r="D209" s="11"/>
      <c r="E209" s="11"/>
    </row>
    <row r="210" spans="1:5" ht="15" x14ac:dyDescent="0.2">
      <c r="A210" s="11"/>
      <c r="B210" s="11"/>
      <c r="C210" s="11"/>
      <c r="D210" s="11"/>
      <c r="E210" s="11"/>
    </row>
    <row r="211" spans="1:5" ht="15" x14ac:dyDescent="0.2">
      <c r="A211" s="11"/>
      <c r="B211" s="11"/>
      <c r="C211" s="11"/>
      <c r="D211" s="11"/>
      <c r="E211" s="11"/>
    </row>
    <row r="212" spans="1:5" ht="15" x14ac:dyDescent="0.2">
      <c r="A212" s="11"/>
      <c r="B212" s="11"/>
      <c r="C212" s="11"/>
      <c r="D212" s="11"/>
      <c r="E212" s="11"/>
    </row>
    <row r="213" spans="1:5" ht="15" x14ac:dyDescent="0.2">
      <c r="A213" s="11"/>
      <c r="B213" s="11"/>
      <c r="C213" s="11"/>
      <c r="D213" s="11"/>
      <c r="E213" s="11"/>
    </row>
    <row r="214" spans="1:5" ht="15" x14ac:dyDescent="0.2">
      <c r="A214" s="11"/>
      <c r="B214" s="11"/>
      <c r="C214" s="11"/>
      <c r="D214" s="11"/>
      <c r="E214" s="11"/>
    </row>
    <row r="215" spans="1:5" ht="15" x14ac:dyDescent="0.2">
      <c r="A215" s="11"/>
      <c r="B215" s="11"/>
      <c r="C215" s="11"/>
      <c r="D215" s="11"/>
      <c r="E215" s="11"/>
    </row>
    <row r="216" spans="1:5" ht="15" x14ac:dyDescent="0.2">
      <c r="A216" s="11"/>
      <c r="B216" s="11"/>
      <c r="C216" s="11"/>
      <c r="D216" s="11"/>
      <c r="E216" s="11"/>
    </row>
    <row r="217" spans="1:5" ht="15" x14ac:dyDescent="0.2">
      <c r="A217" s="11"/>
      <c r="B217" s="11"/>
      <c r="C217" s="11"/>
      <c r="D217" s="11"/>
      <c r="E217" s="11"/>
    </row>
    <row r="218" spans="1:5" ht="15" x14ac:dyDescent="0.2">
      <c r="A218" s="11"/>
      <c r="B218" s="11"/>
      <c r="C218" s="11"/>
      <c r="D218" s="11"/>
      <c r="E218" s="11"/>
    </row>
    <row r="219" spans="1:5" ht="15" x14ac:dyDescent="0.2">
      <c r="A219" s="11"/>
      <c r="B219" s="11"/>
      <c r="C219" s="11"/>
      <c r="D219" s="11"/>
      <c r="E219" s="11"/>
    </row>
    <row r="220" spans="1:5" ht="15" x14ac:dyDescent="0.2">
      <c r="A220" s="11"/>
      <c r="B220" s="11"/>
      <c r="C220" s="11"/>
      <c r="D220" s="11"/>
      <c r="E220" s="11"/>
    </row>
    <row r="221" spans="1:5" ht="15" x14ac:dyDescent="0.2">
      <c r="A221" s="11"/>
      <c r="B221" s="11"/>
      <c r="C221" s="11"/>
      <c r="D221" s="11"/>
      <c r="E221" s="11"/>
    </row>
    <row r="222" spans="1:5" ht="15" x14ac:dyDescent="0.2">
      <c r="A222" s="11"/>
      <c r="B222" s="11"/>
      <c r="C222" s="11"/>
      <c r="D222" s="11"/>
      <c r="E222" s="11"/>
    </row>
    <row r="223" spans="1:5" ht="15" x14ac:dyDescent="0.2">
      <c r="A223" s="11"/>
      <c r="B223" s="11"/>
      <c r="C223" s="11"/>
      <c r="D223" s="11"/>
      <c r="E223" s="11"/>
    </row>
    <row r="224" spans="1:5" ht="15" x14ac:dyDescent="0.2">
      <c r="A224" s="11"/>
      <c r="B224" s="11"/>
      <c r="C224" s="11"/>
      <c r="D224" s="11"/>
      <c r="E224" s="11"/>
    </row>
    <row r="225" spans="1:5" ht="15" x14ac:dyDescent="0.2">
      <c r="A225" s="11"/>
      <c r="B225" s="11"/>
      <c r="C225" s="11"/>
      <c r="D225" s="11"/>
      <c r="E225" s="11"/>
    </row>
    <row r="226" spans="1:5" ht="15" x14ac:dyDescent="0.2">
      <c r="A226" s="11"/>
      <c r="B226" s="11"/>
      <c r="C226" s="11"/>
      <c r="D226" s="11"/>
      <c r="E226" s="11"/>
    </row>
    <row r="227" spans="1:5" ht="15" x14ac:dyDescent="0.2">
      <c r="A227" s="11"/>
      <c r="B227" s="11"/>
      <c r="C227" s="11"/>
      <c r="D227" s="11"/>
      <c r="E227" s="11"/>
    </row>
    <row r="228" spans="1:5" ht="15" x14ac:dyDescent="0.2">
      <c r="A228" s="11"/>
      <c r="B228" s="11"/>
      <c r="C228" s="11"/>
      <c r="D228" s="11"/>
      <c r="E228" s="11"/>
    </row>
    <row r="229" spans="1:5" ht="15" x14ac:dyDescent="0.2">
      <c r="A229" s="11"/>
      <c r="B229" s="11"/>
      <c r="C229" s="11"/>
      <c r="D229" s="11"/>
      <c r="E229" s="11"/>
    </row>
    <row r="230" spans="1:5" ht="15" x14ac:dyDescent="0.2">
      <c r="A230" s="11"/>
      <c r="B230" s="11"/>
      <c r="C230" s="11"/>
      <c r="D230" s="11"/>
      <c r="E230" s="11"/>
    </row>
  </sheetData>
  <mergeCells count="22">
    <mergeCell ref="A2:E2"/>
    <mergeCell ref="B5:D5"/>
    <mergeCell ref="A8:B8"/>
    <mergeCell ref="C6:E6"/>
    <mergeCell ref="A6:B7"/>
    <mergeCell ref="A3:E3"/>
    <mergeCell ref="A4:E4"/>
    <mergeCell ref="A10:B10"/>
    <mergeCell ref="A28:B28"/>
    <mergeCell ref="A46:B46"/>
    <mergeCell ref="D144:E144"/>
    <mergeCell ref="A141:B141"/>
    <mergeCell ref="A133:B133"/>
    <mergeCell ref="D146:E146"/>
    <mergeCell ref="A134:B134"/>
    <mergeCell ref="A135:B135"/>
    <mergeCell ref="A136:B136"/>
    <mergeCell ref="D147:E147"/>
    <mergeCell ref="A137:B137"/>
    <mergeCell ref="A138:B138"/>
    <mergeCell ref="A139:B139"/>
    <mergeCell ref="D143:E143"/>
  </mergeCells>
  <pageMargins left="0.39370078740157483" right="0.11811023622047245" top="0.35433070866141736" bottom="0.19685039370078741" header="0.51181102362204722" footer="0.51181102362204722"/>
  <pageSetup paperSize="9" scale="7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Обгрунтування витрат</vt:lpstr>
      <vt:lpstr>'Обгрунтування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tsymbalLV</dc:creator>
  <dc:description/>
  <cp:lastModifiedBy>Наталія Григорівна Гончарова</cp:lastModifiedBy>
  <cp:revision>17</cp:revision>
  <cp:lastPrinted>2024-03-13T14:24:36Z</cp:lastPrinted>
  <dcterms:created xsi:type="dcterms:W3CDTF">2012-08-30T08:15:53Z</dcterms:created>
  <dcterms:modified xsi:type="dcterms:W3CDTF">2024-06-19T19:15:13Z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