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ЗМІНИ ДО НАКАЗІВ у 2026 році\Зміни до ДК, ДУ, АНП\Оновлені форми на сайт НАДС\ПУА\"/>
    </mc:Choice>
  </mc:AlternateContent>
  <bookViews>
    <workbookView xWindow="0" yWindow="0" windowWidth="28800" windowHeight="12330" tabRatio="500"/>
  </bookViews>
  <sheets>
    <sheet name="Обгрунтування витрат" sheetId="2" r:id="rId1"/>
  </sheets>
  <definedNames>
    <definedName name="_xlnm.Print_Titles" localSheetId="0">'Обгрунтування витрат'!$6:$8</definedName>
  </definedNames>
  <calcPr calcId="162913"/>
</workbook>
</file>

<file path=xl/calcChain.xml><?xml version="1.0" encoding="utf-8"?>
<calcChain xmlns="http://schemas.openxmlformats.org/spreadsheetml/2006/main">
  <c r="E83" i="2" l="1"/>
  <c r="D15" i="2"/>
  <c r="C15" i="2"/>
  <c r="C13" i="2" s="1"/>
  <c r="D31" i="2"/>
  <c r="C31" i="2"/>
  <c r="C29" i="2" s="1"/>
  <c r="C45" i="2"/>
  <c r="C44" i="2" s="1"/>
  <c r="E16" i="2"/>
  <c r="D40" i="2"/>
  <c r="C40" i="2"/>
  <c r="E40" i="2" s="1"/>
  <c r="D45" i="2"/>
  <c r="C64" i="2"/>
  <c r="D62" i="2"/>
  <c r="D57" i="2" s="1"/>
  <c r="C62" i="2"/>
  <c r="C59" i="2"/>
  <c r="C78" i="2"/>
  <c r="C73" i="2" s="1"/>
  <c r="E78" i="2"/>
  <c r="D85" i="2"/>
  <c r="D83" i="2"/>
  <c r="D80" i="2"/>
  <c r="C83" i="2"/>
  <c r="C57" i="2" s="1"/>
  <c r="E57" i="2" s="1"/>
  <c r="C85" i="2"/>
  <c r="E85" i="2"/>
  <c r="C90" i="2"/>
  <c r="C87" i="2"/>
  <c r="C92" i="2"/>
  <c r="D120" i="2"/>
  <c r="D125" i="2"/>
  <c r="E19" i="2"/>
  <c r="E20" i="2"/>
  <c r="C18" i="2"/>
  <c r="D18" i="2"/>
  <c r="E18" i="2" s="1"/>
  <c r="E22" i="2"/>
  <c r="E23" i="2"/>
  <c r="C21" i="2"/>
  <c r="E21" i="2"/>
  <c r="D21" i="2"/>
  <c r="D29" i="2"/>
  <c r="D92" i="2"/>
  <c r="E92" i="2" s="1"/>
  <c r="D87" i="2"/>
  <c r="D90" i="2"/>
  <c r="D78" i="2"/>
  <c r="D73" i="2" s="1"/>
  <c r="C120" i="2"/>
  <c r="C125" i="2" s="1"/>
  <c r="D13" i="2"/>
  <c r="C76" i="2"/>
  <c r="E76" i="2"/>
  <c r="D71" i="2"/>
  <c r="C71" i="2"/>
  <c r="E71" i="2"/>
  <c r="D69" i="2"/>
  <c r="D66" i="2" s="1"/>
  <c r="E66" i="2" s="1"/>
  <c r="C69" i="2"/>
  <c r="C66" i="2"/>
  <c r="D64" i="2"/>
  <c r="D58" i="2" s="1"/>
  <c r="D24" i="2"/>
  <c r="E24" i="2" s="1"/>
  <c r="C24" i="2"/>
  <c r="E117" i="2"/>
  <c r="E116" i="2"/>
  <c r="E115" i="2"/>
  <c r="E112" i="2"/>
  <c r="E111" i="2"/>
  <c r="E110" i="2"/>
  <c r="E106" i="2"/>
  <c r="E105" i="2"/>
  <c r="E104" i="2"/>
  <c r="E102" i="2"/>
  <c r="E101" i="2"/>
  <c r="E100" i="2"/>
  <c r="E99" i="2"/>
  <c r="E93" i="2"/>
  <c r="E91" i="2"/>
  <c r="E86" i="2"/>
  <c r="E84" i="2"/>
  <c r="E79" i="2"/>
  <c r="E77" i="2"/>
  <c r="E72" i="2"/>
  <c r="E70" i="2"/>
  <c r="E65" i="2"/>
  <c r="E63" i="2"/>
  <c r="E54" i="2"/>
  <c r="E53" i="2"/>
  <c r="E51" i="2"/>
  <c r="E50" i="2"/>
  <c r="E46" i="2"/>
  <c r="E41" i="2"/>
  <c r="E39" i="2"/>
  <c r="E38" i="2"/>
  <c r="E36" i="2"/>
  <c r="E35" i="2"/>
  <c r="E30" i="2"/>
  <c r="E25" i="2"/>
  <c r="D114" i="2"/>
  <c r="D109" i="2"/>
  <c r="D108" i="2"/>
  <c r="D103" i="2"/>
  <c r="D96" i="2" s="1"/>
  <c r="E96" i="2" s="1"/>
  <c r="D98" i="2"/>
  <c r="D76" i="2"/>
  <c r="D52" i="2"/>
  <c r="D49" i="2"/>
  <c r="E49" i="2" s="1"/>
  <c r="D44" i="2"/>
  <c r="D43" i="2" s="1"/>
  <c r="D37" i="2"/>
  <c r="D34" i="2"/>
  <c r="E121" i="2"/>
  <c r="C114" i="2"/>
  <c r="E114" i="2"/>
  <c r="C109" i="2"/>
  <c r="C95" i="2" s="1"/>
  <c r="E95" i="2" s="1"/>
  <c r="E109" i="2"/>
  <c r="C103" i="2"/>
  <c r="C96" i="2"/>
  <c r="C98" i="2"/>
  <c r="E98" i="2"/>
  <c r="C37" i="2"/>
  <c r="E37" i="2"/>
  <c r="C34" i="2"/>
  <c r="E34" i="2"/>
  <c r="C49" i="2"/>
  <c r="C52" i="2"/>
  <c r="E52" i="2"/>
  <c r="E14" i="2"/>
  <c r="D124" i="2"/>
  <c r="C124" i="2"/>
  <c r="E62" i="2"/>
  <c r="C97" i="2"/>
  <c r="E90" i="2"/>
  <c r="D95" i="2"/>
  <c r="D122" i="2"/>
  <c r="C122" i="2"/>
  <c r="E32" i="2"/>
  <c r="D59" i="2"/>
  <c r="E87" i="2"/>
  <c r="E59" i="2"/>
  <c r="C108" i="2"/>
  <c r="E108" i="2" s="1"/>
  <c r="C94" i="2"/>
  <c r="D28" i="2" l="1"/>
  <c r="D27" i="2" s="1"/>
  <c r="E122" i="2"/>
  <c r="D56" i="2"/>
  <c r="E73" i="2"/>
  <c r="C12" i="2"/>
  <c r="E13" i="2"/>
  <c r="E29" i="2"/>
  <c r="C28" i="2"/>
  <c r="C43" i="2"/>
  <c r="E43" i="2" s="1"/>
  <c r="E44" i="2"/>
  <c r="E45" i="2"/>
  <c r="C58" i="2"/>
  <c r="E58" i="2" s="1"/>
  <c r="E103" i="2"/>
  <c r="E64" i="2"/>
  <c r="D97" i="2"/>
  <c r="D12" i="2"/>
  <c r="D11" i="2" s="1"/>
  <c r="C80" i="2"/>
  <c r="E80" i="2" s="1"/>
  <c r="E69" i="2"/>
  <c r="D10" i="2" l="1"/>
  <c r="E12" i="2"/>
  <c r="C11" i="2"/>
  <c r="C56" i="2"/>
  <c r="E56" i="2" s="1"/>
  <c r="D55" i="2"/>
  <c r="D9" i="2" s="1"/>
  <c r="E28" i="2"/>
  <c r="C27" i="2"/>
  <c r="E27" i="2" s="1"/>
  <c r="D94" i="2"/>
  <c r="E94" i="2" s="1"/>
  <c r="E97" i="2"/>
  <c r="C10" i="2" l="1"/>
  <c r="E11" i="2"/>
  <c r="C55" i="2" l="1"/>
  <c r="E55" i="2" s="1"/>
  <c r="E10" i="2"/>
  <c r="C9" i="2" l="1"/>
  <c r="E9" i="2" s="1"/>
</calcChain>
</file>

<file path=xl/sharedStrings.xml><?xml version="1.0" encoding="utf-8"?>
<sst xmlns="http://schemas.openxmlformats.org/spreadsheetml/2006/main" count="152" uniqueCount="68">
  <si>
    <t>(Власне ім'я ПРІЗВИЩЕ)</t>
  </si>
  <si>
    <t>Показники</t>
  </si>
  <si>
    <t>Усього</t>
  </si>
  <si>
    <t>Усього витрат, у тому числі:</t>
  </si>
  <si>
    <t>Оплата праці</t>
  </si>
  <si>
    <t>Нарахування на оплату праці</t>
  </si>
  <si>
    <t>Кількість здобувачів вищої освіти</t>
  </si>
  <si>
    <t>Середньорічна кількість здобувачів вищої освіти</t>
  </si>
  <si>
    <t>Середні витрати на 1 здобувача вищої освіти</t>
  </si>
  <si>
    <t>______________________</t>
  </si>
  <si>
    <t>І етап</t>
  </si>
  <si>
    <t>ІІ етап</t>
  </si>
  <si>
    <t>Науково-педагогічний персонал</t>
  </si>
  <si>
    <t>Фонд оплати праці штатних працівників</t>
  </si>
  <si>
    <t>Фонд посадових окладів:</t>
  </si>
  <si>
    <t>середня кількість ставок на місяць</t>
  </si>
  <si>
    <t>кількість годин до оплати штатним працівникам</t>
  </si>
  <si>
    <t>середньозважений розмір посадового окладу</t>
  </si>
  <si>
    <t>Фонд погодинної оплати праці:</t>
  </si>
  <si>
    <t>Педагогічний персонал</t>
  </si>
  <si>
    <t>Адміністративний персонал</t>
  </si>
  <si>
    <t>Оплата комунальних послуг та енергоносіїв, у тому числі:</t>
  </si>
  <si>
    <t>витрати на здобувачів вищої освіти</t>
  </si>
  <si>
    <t>тариф за одиницю (одиниця виміру)</t>
  </si>
  <si>
    <t>норма споживання на 1 особу в день</t>
  </si>
  <si>
    <t>Інші видатки, у тому числі:</t>
  </si>
  <si>
    <t>Предмети, матеріали, обладнання та інвентар</t>
  </si>
  <si>
    <t xml:space="preserve">придбання та виготовлення бланків дипломів, свідоцтв тощо </t>
  </si>
  <si>
    <t>придбання господарських товарів</t>
  </si>
  <si>
    <t>Оплата послуг (крім комунальних)</t>
  </si>
  <si>
    <t>послуги зв'язку, Інтернет</t>
  </si>
  <si>
    <t>послуги з ремонту та технічного обслуговування обладнання</t>
  </si>
  <si>
    <t>Кількість місяців навчання</t>
  </si>
  <si>
    <t>Кількість годин до оплати</t>
  </si>
  <si>
    <t>Чисельність здобувачів вищої освіти на 1 науково-педагогічного  працівника</t>
  </si>
  <si>
    <t>_________</t>
  </si>
  <si>
    <t xml:space="preserve">    (підпис)</t>
  </si>
  <si>
    <t>х* - не заповнюється</t>
  </si>
  <si>
    <t>х*</t>
  </si>
  <si>
    <t xml:space="preserve">Додаток 1 </t>
  </si>
  <si>
    <t>Обґрунтування вартості надання послуг</t>
  </si>
  <si>
    <t>(грн.)</t>
  </si>
  <si>
    <t>придбання канцтоварів, конвертів, марок, картриджів тощо</t>
  </si>
  <si>
    <t>Видатки на підготовку здобувачів вищої освіти</t>
  </si>
  <si>
    <t xml:space="preserve"> _____  ________________  20___ р.</t>
  </si>
  <si>
    <t>кількість людино-днів споживання здобувачами вищої освіти</t>
  </si>
  <si>
    <t>кількість людино-днів споживання персоналом</t>
  </si>
  <si>
    <t>Виконавець державного замовлення</t>
  </si>
  <si>
    <t xml:space="preserve">                            </t>
  </si>
  <si>
    <t>_____________________________________</t>
  </si>
  <si>
    <t xml:space="preserve">(повна назва посади керівника закладу вищої освіти)           </t>
  </si>
  <si>
    <t>____________________________</t>
  </si>
  <si>
    <t>(найменування закладу вищої освіти)</t>
  </si>
  <si>
    <t>Обов'язкові надбавки та доплати (розшифрувати)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</si>
  <si>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</si>
  <si>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</si>
  <si>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</si>
  <si>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</si>
  <si>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 та комунальних послуг</t>
  </si>
  <si>
    <t xml:space="preserve">Середньорічна вартість навчання 1 здобувача вищої освіти </t>
  </si>
  <si>
    <t xml:space="preserve">(повна назва посади керівника бухгалтерської служби / 
планово-фінансового підрозділу закладу вищої освіти)                                                                                            </t>
  </si>
  <si>
    <t>Інші виплати, пов'язані з освітнім процесом (розшифрувати)</t>
  </si>
  <si>
    <t>кількість годин за погодинною оплатою праці</t>
  </si>
  <si>
    <t>середньозважений розмір погодинної оплати праці</t>
  </si>
  <si>
    <t>кількість місяців, в яких залучені до освітнього процесу штатні працівники</t>
  </si>
  <si>
    <t>витрати на супроводження освітнього процесу</t>
  </si>
  <si>
    <t>інші витрати, пов'язані з освітнім процесом (розшифрувати)</t>
  </si>
  <si>
    <t>до Державного контракту про надання послуг 
на підготовку здобувачів вищої освіти за освітнім ступенем магістра 
за спеціальністю «Публічне управління та адміністрування» 
від __ ______ 20__ року № ____
(абзац другий пункту 3.4 розділу 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</si>
</sst>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00"/>
  </numFmts>
  <fonts count="29" x14ac:knownFonts="1"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Arial Cyr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1"/>
      <color rgb="FFFF99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003366"/>
      <name val="Cambria"/>
      <family val="2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51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9211E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97">
    <xf numFmtId="0" fontId="0" fillId="0" borderId="0"/>
    <xf numFmtId="0" fontId="11" fillId="2" borderId="0" applyBorder="0" applyProtection="0"/>
    <xf numFmtId="0" fontId="11" fillId="3" borderId="0" applyBorder="0" applyProtection="0"/>
    <xf numFmtId="0" fontId="11" fillId="4" borderId="0" applyBorder="0" applyProtection="0"/>
    <xf numFmtId="0" fontId="11" fillId="5" borderId="0" applyBorder="0" applyProtection="0"/>
    <xf numFmtId="0" fontId="11" fillId="6" borderId="0" applyBorder="0" applyProtection="0"/>
    <xf numFmtId="0" fontId="11" fillId="7" borderId="0" applyBorder="0" applyProtection="0"/>
    <xf numFmtId="0" fontId="11" fillId="2" borderId="0" applyBorder="0" applyProtection="0"/>
    <xf numFmtId="0" fontId="11" fillId="3" borderId="0" applyBorder="0" applyProtection="0"/>
    <xf numFmtId="0" fontId="11" fillId="4" borderId="0" applyBorder="0" applyProtection="0"/>
    <xf numFmtId="0" fontId="11" fillId="5" borderId="0" applyBorder="0" applyProtection="0"/>
    <xf numFmtId="0" fontId="11" fillId="6" borderId="0" applyBorder="0" applyProtection="0"/>
    <xf numFmtId="0" fontId="11" fillId="7" borderId="0" applyBorder="0" applyProtection="0"/>
    <xf numFmtId="0" fontId="11" fillId="8" borderId="0" applyBorder="0" applyProtection="0"/>
    <xf numFmtId="0" fontId="11" fillId="9" borderId="0" applyBorder="0" applyProtection="0"/>
    <xf numFmtId="0" fontId="11" fillId="10" borderId="0" applyBorder="0" applyProtection="0"/>
    <xf numFmtId="0" fontId="11" fillId="5" borderId="0" applyBorder="0" applyProtection="0"/>
    <xf numFmtId="0" fontId="11" fillId="8" borderId="0" applyBorder="0" applyProtection="0"/>
    <xf numFmtId="0" fontId="11" fillId="11" borderId="0" applyBorder="0" applyProtection="0"/>
    <xf numFmtId="0" fontId="11" fillId="8" borderId="0" applyBorder="0" applyProtection="0"/>
    <xf numFmtId="0" fontId="11" fillId="9" borderId="0" applyBorder="0" applyProtection="0"/>
    <xf numFmtId="0" fontId="11" fillId="10" borderId="0" applyBorder="0" applyProtection="0"/>
    <xf numFmtId="0" fontId="11" fillId="5" borderId="0" applyBorder="0" applyProtection="0"/>
    <xf numFmtId="0" fontId="11" fillId="8" borderId="0" applyBorder="0" applyProtection="0"/>
    <xf numFmtId="0" fontId="11" fillId="11" borderId="0" applyBorder="0" applyProtection="0"/>
    <xf numFmtId="0" fontId="12" fillId="12" borderId="0" applyBorder="0" applyProtection="0"/>
    <xf numFmtId="0" fontId="12" fillId="9" borderId="0" applyBorder="0" applyProtection="0"/>
    <xf numFmtId="0" fontId="12" fillId="10" borderId="0" applyBorder="0" applyProtection="0"/>
    <xf numFmtId="0" fontId="12" fillId="13" borderId="0" applyBorder="0" applyProtection="0"/>
    <xf numFmtId="0" fontId="12" fillId="14" borderId="0" applyBorder="0" applyProtection="0"/>
    <xf numFmtId="0" fontId="12" fillId="15" borderId="0" applyBorder="0" applyProtection="0"/>
    <xf numFmtId="0" fontId="12" fillId="12" borderId="0" applyBorder="0" applyProtection="0"/>
    <xf numFmtId="0" fontId="12" fillId="9" borderId="0" applyBorder="0" applyProtection="0"/>
    <xf numFmtId="0" fontId="12" fillId="10" borderId="0" applyBorder="0" applyProtection="0"/>
    <xf numFmtId="0" fontId="12" fillId="13" borderId="0" applyBorder="0" applyProtection="0"/>
    <xf numFmtId="0" fontId="12" fillId="14" borderId="0" applyBorder="0" applyProtection="0"/>
    <xf numFmtId="0" fontId="12" fillId="15" borderId="0" applyBorder="0" applyProtection="0"/>
    <xf numFmtId="0" fontId="12" fillId="16" borderId="0" applyBorder="0" applyProtection="0"/>
    <xf numFmtId="0" fontId="12" fillId="17" borderId="0" applyBorder="0" applyProtection="0"/>
    <xf numFmtId="0" fontId="12" fillId="18" borderId="0" applyBorder="0" applyProtection="0"/>
    <xf numFmtId="0" fontId="12" fillId="13" borderId="0" applyBorder="0" applyProtection="0"/>
    <xf numFmtId="0" fontId="12" fillId="14" borderId="0" applyBorder="0" applyProtection="0"/>
    <xf numFmtId="0" fontId="12" fillId="19" borderId="0" applyBorder="0" applyProtection="0"/>
    <xf numFmtId="0" fontId="13" fillId="7" borderId="3" applyProtection="0"/>
    <xf numFmtId="0" fontId="13" fillId="7" borderId="3" applyProtection="0"/>
    <xf numFmtId="9" fontId="9" fillId="0" borderId="0" applyBorder="0" applyProtection="0"/>
    <xf numFmtId="0" fontId="14" fillId="20" borderId="4" applyProtection="0"/>
    <xf numFmtId="0" fontId="15" fillId="20" borderId="3" applyProtection="0"/>
    <xf numFmtId="0" fontId="16" fillId="4" borderId="0" applyBorder="0" applyProtection="0"/>
    <xf numFmtId="0" fontId="11" fillId="0" borderId="0"/>
    <xf numFmtId="0" fontId="17" fillId="0" borderId="5" applyProtection="0"/>
    <xf numFmtId="0" fontId="18" fillId="0" borderId="6" applyProtection="0"/>
    <xf numFmtId="0" fontId="19" fillId="21" borderId="7" applyProtection="0"/>
    <xf numFmtId="0" fontId="19" fillId="21" borderId="7" applyProtection="0"/>
    <xf numFmtId="0" fontId="20" fillId="0" borderId="0" applyBorder="0" applyProtection="0"/>
    <xf numFmtId="0" fontId="20" fillId="0" borderId="0" applyBorder="0" applyProtection="0"/>
    <xf numFmtId="0" fontId="21" fillId="22" borderId="0" applyBorder="0" applyProtection="0"/>
    <xf numFmtId="0" fontId="15" fillId="20" borderId="3" applyProtection="0"/>
    <xf numFmtId="0" fontId="18" fillId="0" borderId="6" applyProtection="0"/>
    <xf numFmtId="0" fontId="22" fillId="3" borderId="0" applyBorder="0" applyProtection="0"/>
    <xf numFmtId="0" fontId="22" fillId="3" borderId="0" applyBorder="0" applyProtection="0"/>
    <xf numFmtId="0" fontId="23" fillId="0" borderId="0" applyBorder="0" applyProtection="0"/>
    <xf numFmtId="0" fontId="9" fillId="23" borderId="8" applyProtection="0"/>
    <xf numFmtId="0" fontId="9" fillId="23" borderId="8" applyProtection="0"/>
    <xf numFmtId="0" fontId="14" fillId="20" borderId="4" applyProtection="0"/>
    <xf numFmtId="0" fontId="17" fillId="0" borderId="5" applyProtection="0"/>
    <xf numFmtId="0" fontId="21" fillId="22" borderId="0" applyBorder="0" applyProtection="0"/>
    <xf numFmtId="0" fontId="24" fillId="0" borderId="0" applyBorder="0" applyProtection="0"/>
    <xf numFmtId="0" fontId="23" fillId="0" borderId="0" applyBorder="0" applyProtection="0"/>
    <xf numFmtId="0" fontId="24" fillId="0" borderId="0" applyBorder="0" applyProtection="0"/>
    <xf numFmtId="0" fontId="16" fillId="4" borderId="0" applyBorder="0" applyProtection="0"/>
    <xf numFmtId="0" fontId="25" fillId="25" borderId="0" applyNumberFormat="0" applyBorder="0" applyAlignment="0" applyProtection="0"/>
    <xf numFmtId="0" fontId="26" fillId="26" borderId="0" applyNumberFormat="0" applyBorder="0" applyAlignment="0" applyProtection="0"/>
    <xf numFmtId="0" fontId="27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0" borderId="0" applyNumberFormat="0" applyBorder="0" applyAlignment="0" applyProtection="0"/>
    <xf numFmtId="0" fontId="27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34" borderId="0" applyNumberFormat="0" applyBorder="0" applyAlignment="0" applyProtection="0"/>
    <xf numFmtId="0" fontId="27" fillId="35" borderId="0" applyNumberFormat="0" applyBorder="0" applyAlignment="0" applyProtection="0"/>
    <xf numFmtId="0" fontId="28" fillId="36" borderId="0" applyNumberFormat="0" applyBorder="0" applyAlignment="0" applyProtection="0"/>
    <xf numFmtId="0" fontId="28" fillId="37" borderId="0" applyNumberFormat="0" applyBorder="0" applyAlignment="0" applyProtection="0"/>
    <xf numFmtId="0" fontId="28" fillId="38" borderId="0" applyNumberFormat="0" applyBorder="0" applyAlignment="0" applyProtection="0"/>
    <xf numFmtId="0" fontId="27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2" borderId="0" applyNumberFormat="0" applyBorder="0" applyAlignment="0" applyProtection="0"/>
    <xf numFmtId="0" fontId="27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7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50" borderId="0" applyNumberFormat="0" applyBorder="0" applyAlignment="0" applyProtection="0"/>
  </cellStyleXfs>
  <cellXfs count="6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164" fontId="5" fillId="0" borderId="0" xfId="45" applyNumberFormat="1" applyFont="1" applyBorder="1" applyProtection="1"/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 applyAlignment="1">
      <alignment horizontal="right" vertical="top" wrapText="1"/>
    </xf>
    <xf numFmtId="0" fontId="0" fillId="0" borderId="0" xfId="0" applyAlignment="1">
      <alignment horizontal="right" wrapText="1"/>
    </xf>
    <xf numFmtId="0" fontId="3" fillId="0" borderId="2" xfId="0" applyFont="1" applyBorder="1" applyAlignment="1">
      <alignment horizontal="right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2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left"/>
    </xf>
    <xf numFmtId="0" fontId="6" fillId="0" borderId="0" xfId="0" applyFont="1"/>
    <xf numFmtId="0" fontId="0" fillId="0" borderId="1" xfId="0" applyBorder="1"/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center"/>
    </xf>
    <xf numFmtId="0" fontId="2" fillId="24" borderId="0" xfId="0" applyFont="1" applyFill="1" applyAlignment="1">
      <alignment horizontal="center"/>
    </xf>
    <xf numFmtId="0" fontId="0" fillId="0" borderId="0" xfId="0" applyAlignment="1">
      <alignment vertical="center"/>
    </xf>
    <xf numFmtId="4" fontId="1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1" fillId="24" borderId="1" xfId="0" applyFont="1" applyFill="1" applyBorder="1" applyAlignment="1">
      <alignment vertical="center" wrapText="1"/>
    </xf>
    <xf numFmtId="4" fontId="1" fillId="24" borderId="1" xfId="0" applyNumberFormat="1" applyFont="1" applyFill="1" applyBorder="1" applyAlignment="1">
      <alignment horizontal="center" vertical="center" wrapText="1"/>
    </xf>
    <xf numFmtId="0" fontId="2" fillId="24" borderId="0" xfId="0" applyFont="1" applyFill="1" applyAlignment="1">
      <alignment horizontal="left" wrapText="1"/>
    </xf>
    <xf numFmtId="1" fontId="8" fillId="24" borderId="1" xfId="0" applyNumberFormat="1" applyFont="1" applyFill="1" applyBorder="1" applyAlignment="1">
      <alignment horizontal="center" vertical="center"/>
    </xf>
    <xf numFmtId="3" fontId="8" fillId="24" borderId="1" xfId="0" applyNumberFormat="1" applyFont="1" applyFill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24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</cellXfs>
  <cellStyles count="97">
    <cellStyle name="20% - Акцент1" xfId="1"/>
    <cellStyle name="20% — акцент1" xfId="74" builtinId="30" hidden="1"/>
    <cellStyle name="20% - Акцент2" xfId="2"/>
    <cellStyle name="20% — акцент2" xfId="78" builtinId="34" hidden="1"/>
    <cellStyle name="20% - Акцент3" xfId="3"/>
    <cellStyle name="20% — акцент3" xfId="82" builtinId="38" hidden="1"/>
    <cellStyle name="20% - Акцент4" xfId="4"/>
    <cellStyle name="20% — акцент4" xfId="86" builtinId="42" hidden="1"/>
    <cellStyle name="20% - Акцент5" xfId="5"/>
    <cellStyle name="20% — акцент5" xfId="90" builtinId="46" hidden="1"/>
    <cellStyle name="20% - Акцент6" xfId="6"/>
    <cellStyle name="20% — акцент6" xfId="94" builtinId="50" hidden="1"/>
    <cellStyle name="20% – Акцентування1" xfId="7"/>
    <cellStyle name="20% – Акцентування2" xfId="8"/>
    <cellStyle name="20% – Акцентування3" xfId="9"/>
    <cellStyle name="20% – Акцентування4" xfId="10"/>
    <cellStyle name="20% – Акцентування5" xfId="11"/>
    <cellStyle name="20% – Акцентування6" xfId="12"/>
    <cellStyle name="40% - Акцент1" xfId="13"/>
    <cellStyle name="40% — акцент1" xfId="75" builtinId="31" hidden="1"/>
    <cellStyle name="40% - Акцент2" xfId="14"/>
    <cellStyle name="40% — акцент2" xfId="79" builtinId="35" hidden="1"/>
    <cellStyle name="40% - Акцент3" xfId="15"/>
    <cellStyle name="40% — акцент3" xfId="83" builtinId="39" hidden="1"/>
    <cellStyle name="40% - Акцент4" xfId="16"/>
    <cellStyle name="40% — акцент4" xfId="87" builtinId="43" hidden="1"/>
    <cellStyle name="40% - Акцент5" xfId="17"/>
    <cellStyle name="40% — акцент5" xfId="91" builtinId="47" hidden="1"/>
    <cellStyle name="40% - Акцент6" xfId="18"/>
    <cellStyle name="40% — акцент6" xfId="95" builtinId="51" hidden="1"/>
    <cellStyle name="40% – Акцентування1" xfId="19"/>
    <cellStyle name="40% – Акцентування2" xfId="20"/>
    <cellStyle name="40% – Акцентування3" xfId="21"/>
    <cellStyle name="40% – Акцентування4" xfId="22"/>
    <cellStyle name="40% – Акцентування5" xfId="23"/>
    <cellStyle name="40% – Акцентування6" xfId="24"/>
    <cellStyle name="60% - Акцент1" xfId="25"/>
    <cellStyle name="60% — акцент1" xfId="76" builtinId="32" hidden="1"/>
    <cellStyle name="60% - Акцент2" xfId="26"/>
    <cellStyle name="60% — акцент2" xfId="80" builtinId="36" hidden="1"/>
    <cellStyle name="60% - Акцент3" xfId="27"/>
    <cellStyle name="60% — акцент3" xfId="84" builtinId="40" hidden="1"/>
    <cellStyle name="60% - Акцент4" xfId="28"/>
    <cellStyle name="60% — акцент4" xfId="88" builtinId="44" hidden="1"/>
    <cellStyle name="60% - Акцент5" xfId="29"/>
    <cellStyle name="60% — акцент5" xfId="92" builtinId="48" hidden="1"/>
    <cellStyle name="60% - Акцент6" xfId="30"/>
    <cellStyle name="60% — акцент6" xfId="96" builtinId="52" hidden="1"/>
    <cellStyle name="60% – Акцентування1" xfId="31"/>
    <cellStyle name="60% – Акцентування2" xfId="32"/>
    <cellStyle name="60% – Акцентування3" xfId="33"/>
    <cellStyle name="60% – Акцентування4" xfId="34"/>
    <cellStyle name="60% – Акцентування5" xfId="35"/>
    <cellStyle name="60% – Акцентування6" xfId="36"/>
    <cellStyle name="Акцент1" xfId="73" hidden="1"/>
    <cellStyle name="Акцент2" xfId="77" hidden="1"/>
    <cellStyle name="Акцент3" xfId="81" hidden="1"/>
    <cellStyle name="Акцент4" xfId="85" hidden="1"/>
    <cellStyle name="Акцент5" xfId="89" hidden="1"/>
    <cellStyle name="Акцент6" xfId="93" hidden="1"/>
    <cellStyle name="Акцентування1" xfId="37"/>
    <cellStyle name="Акцентування2" xfId="38"/>
    <cellStyle name="Акцентування3" xfId="39"/>
    <cellStyle name="Акцентування4" xfId="40"/>
    <cellStyle name="Акцентування5" xfId="41"/>
    <cellStyle name="Акцентування6" xfId="42"/>
    <cellStyle name="Ввід" xfId="43"/>
    <cellStyle name="Ввод " xfId="44"/>
    <cellStyle name="Вывод" xfId="46"/>
    <cellStyle name="Вычисление" xfId="47"/>
    <cellStyle name="Добре" xfId="48"/>
    <cellStyle name="Звичайний 2" xfId="49"/>
    <cellStyle name="Зв'язана клітинка" xfId="50"/>
    <cellStyle name="Итог" xfId="51"/>
    <cellStyle name="Контрольна клітинка" xfId="52"/>
    <cellStyle name="Контрольная ячейка" xfId="53"/>
    <cellStyle name="Назва" xfId="54"/>
    <cellStyle name="Название" xfId="55"/>
    <cellStyle name="Нейтральный" xfId="72" builtinId="28" hidden="1"/>
    <cellStyle name="Нейтральный" xfId="56"/>
    <cellStyle name="Обчислення" xfId="57"/>
    <cellStyle name="Обычный" xfId="0" builtinId="0"/>
    <cellStyle name="Підсумок" xfId="58"/>
    <cellStyle name="Плохой" xfId="59"/>
    <cellStyle name="Поганий" xfId="60"/>
    <cellStyle name="Пояснение" xfId="61"/>
    <cellStyle name="Примечание" xfId="62"/>
    <cellStyle name="Примітка" xfId="63"/>
    <cellStyle name="Процентный" xfId="45" builtinId="5"/>
    <cellStyle name="Результат" xfId="64"/>
    <cellStyle name="Связанная ячейка" xfId="65"/>
    <cellStyle name="Середній" xfId="66"/>
    <cellStyle name="Текст попередження" xfId="67"/>
    <cellStyle name="Текст пояснення" xfId="68"/>
    <cellStyle name="Текст предупреждения" xfId="69"/>
    <cellStyle name="Хороший" xfId="71" builtinId="26" hidden="1"/>
    <cellStyle name="Хороший" xfId="7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C9211E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  <pageSetUpPr fitToPage="1"/>
  </sheetPr>
  <dimension ref="A1:E217"/>
  <sheetViews>
    <sheetView tabSelected="1" topLeftCell="A128" zoomScaleNormal="100" zoomScaleSheetLayoutView="130" workbookViewId="0">
      <selection activeCell="K8" sqref="K8"/>
    </sheetView>
  </sheetViews>
  <sheetFormatPr defaultColWidth="8.5703125" defaultRowHeight="12.75" outlineLevelRow="1" x14ac:dyDescent="0.2"/>
  <cols>
    <col min="1" max="1" width="6.140625" customWidth="1"/>
    <col min="2" max="2" width="67.5703125" customWidth="1"/>
    <col min="3" max="3" width="24.140625" customWidth="1"/>
    <col min="4" max="4" width="23.28515625" customWidth="1"/>
    <col min="5" max="5" width="20.28515625" customWidth="1"/>
  </cols>
  <sheetData>
    <row r="1" spans="1:5" ht="15.75" x14ac:dyDescent="0.25">
      <c r="A1" s="9"/>
      <c r="B1" s="9"/>
      <c r="C1" s="58" t="s">
        <v>39</v>
      </c>
      <c r="D1" s="58"/>
      <c r="E1" s="58"/>
    </row>
    <row r="2" spans="1:5" ht="81" customHeight="1" x14ac:dyDescent="0.25">
      <c r="A2" s="2"/>
      <c r="B2" s="10"/>
      <c r="C2" s="59" t="s">
        <v>67</v>
      </c>
      <c r="D2" s="59"/>
      <c r="E2" s="59"/>
    </row>
    <row r="3" spans="1:5" ht="7.5" customHeight="1" x14ac:dyDescent="0.25">
      <c r="A3" s="2"/>
      <c r="B3" s="2"/>
      <c r="C3" s="11"/>
      <c r="D3" s="11"/>
      <c r="E3" s="12"/>
    </row>
    <row r="4" spans="1:5" s="33" customFormat="1" ht="14.25" customHeight="1" x14ac:dyDescent="0.2">
      <c r="A4" s="55" t="s">
        <v>40</v>
      </c>
      <c r="B4" s="55"/>
      <c r="C4" s="55"/>
      <c r="D4" s="55"/>
      <c r="E4" s="55"/>
    </row>
    <row r="5" spans="1:5" ht="12" customHeight="1" x14ac:dyDescent="0.25">
      <c r="B5" s="50"/>
      <c r="C5" s="56"/>
      <c r="D5" s="56"/>
      <c r="E5" s="13" t="s">
        <v>41</v>
      </c>
    </row>
    <row r="6" spans="1:5" ht="18" customHeight="1" x14ac:dyDescent="0.2">
      <c r="A6" s="54" t="s">
        <v>1</v>
      </c>
      <c r="B6" s="54"/>
      <c r="C6" s="57" t="s">
        <v>43</v>
      </c>
      <c r="D6" s="57"/>
      <c r="E6" s="57"/>
    </row>
    <row r="7" spans="1:5" ht="15" customHeight="1" x14ac:dyDescent="0.2">
      <c r="A7" s="54"/>
      <c r="B7" s="54"/>
      <c r="C7" s="1" t="s">
        <v>10</v>
      </c>
      <c r="D7" s="1" t="s">
        <v>11</v>
      </c>
      <c r="E7" s="1" t="s">
        <v>2</v>
      </c>
    </row>
    <row r="8" spans="1:5" ht="15" customHeight="1" x14ac:dyDescent="0.2">
      <c r="A8" s="6">
        <v>1</v>
      </c>
      <c r="B8" s="6">
        <v>2</v>
      </c>
      <c r="C8" s="6">
        <v>3</v>
      </c>
      <c r="D8" s="6">
        <v>4</v>
      </c>
      <c r="E8" s="6">
        <v>5</v>
      </c>
    </row>
    <row r="9" spans="1:5" ht="15" customHeight="1" x14ac:dyDescent="0.2">
      <c r="A9" s="26"/>
      <c r="B9" s="16" t="s">
        <v>3</v>
      </c>
      <c r="C9" s="14">
        <f>C10+C55+C56+C94</f>
        <v>0</v>
      </c>
      <c r="D9" s="14">
        <f>D10+D55+D56+D94</f>
        <v>0</v>
      </c>
      <c r="E9" s="14">
        <f t="shared" ref="E9:E14" si="0">C9+D9</f>
        <v>0</v>
      </c>
    </row>
    <row r="10" spans="1:5" ht="15" customHeight="1" x14ac:dyDescent="0.2">
      <c r="A10" s="15">
        <v>2110</v>
      </c>
      <c r="B10" s="16" t="s">
        <v>4</v>
      </c>
      <c r="C10" s="34">
        <f>C11+C27+C43</f>
        <v>0</v>
      </c>
      <c r="D10" s="34">
        <f>D11+D27+D43</f>
        <v>0</v>
      </c>
      <c r="E10" s="34">
        <f t="shared" si="0"/>
        <v>0</v>
      </c>
    </row>
    <row r="11" spans="1:5" ht="15" customHeight="1" x14ac:dyDescent="0.2">
      <c r="A11" s="54" t="s">
        <v>12</v>
      </c>
      <c r="B11" s="54"/>
      <c r="C11" s="34">
        <f>C12+C24</f>
        <v>0</v>
      </c>
      <c r="D11" s="34">
        <f>D12+D24</f>
        <v>0</v>
      </c>
      <c r="E11" s="34">
        <f t="shared" si="0"/>
        <v>0</v>
      </c>
    </row>
    <row r="12" spans="1:5" ht="15" customHeight="1" x14ac:dyDescent="0.2">
      <c r="A12" s="15"/>
      <c r="B12" s="4" t="s">
        <v>13</v>
      </c>
      <c r="C12" s="35">
        <f>C13+C18+C21</f>
        <v>0</v>
      </c>
      <c r="D12" s="35">
        <f>D13+D18+D21</f>
        <v>0</v>
      </c>
      <c r="E12" s="35">
        <f t="shared" si="0"/>
        <v>0</v>
      </c>
    </row>
    <row r="13" spans="1:5" ht="15" customHeight="1" x14ac:dyDescent="0.2">
      <c r="A13" s="3"/>
      <c r="B13" s="18" t="s">
        <v>14</v>
      </c>
      <c r="C13" s="37">
        <f>ROUND(C17*C15*C14,2)</f>
        <v>0</v>
      </c>
      <c r="D13" s="37">
        <f>ROUND(D17*D15*D14,2)</f>
        <v>0</v>
      </c>
      <c r="E13" s="37">
        <f t="shared" si="0"/>
        <v>0</v>
      </c>
    </row>
    <row r="14" spans="1:5" ht="30.75" customHeight="1" x14ac:dyDescent="0.2">
      <c r="A14" s="3"/>
      <c r="B14" s="18" t="s">
        <v>64</v>
      </c>
      <c r="C14" s="48"/>
      <c r="D14" s="48"/>
      <c r="E14" s="48">
        <f t="shared" si="0"/>
        <v>0</v>
      </c>
    </row>
    <row r="15" spans="1:5" ht="15" customHeight="1" x14ac:dyDescent="0.2">
      <c r="A15" s="3"/>
      <c r="B15" s="18" t="s">
        <v>15</v>
      </c>
      <c r="C15" s="37">
        <f>IF(C123&gt;0,C119/C123,0)</f>
        <v>0</v>
      </c>
      <c r="D15" s="37">
        <f>IF(D123&gt;0,D119/D123,0)</f>
        <v>0</v>
      </c>
      <c r="E15" s="17" t="s">
        <v>38</v>
      </c>
    </row>
    <row r="16" spans="1:5" ht="15" customHeight="1" x14ac:dyDescent="0.2">
      <c r="A16" s="3"/>
      <c r="B16" s="18" t="s">
        <v>16</v>
      </c>
      <c r="C16" s="48"/>
      <c r="D16" s="48"/>
      <c r="E16" s="48">
        <f>C16+D16</f>
        <v>0</v>
      </c>
    </row>
    <row r="17" spans="1:5" ht="15" customHeight="1" x14ac:dyDescent="0.2">
      <c r="A17" s="3"/>
      <c r="B17" s="18" t="s">
        <v>17</v>
      </c>
      <c r="C17" s="37"/>
      <c r="D17" s="37"/>
      <c r="E17" s="17" t="s">
        <v>38</v>
      </c>
    </row>
    <row r="18" spans="1:5" ht="15" customHeight="1" x14ac:dyDescent="0.2">
      <c r="A18" s="3"/>
      <c r="B18" s="18" t="s">
        <v>53</v>
      </c>
      <c r="C18" s="37">
        <f>C19+C20</f>
        <v>0</v>
      </c>
      <c r="D18" s="37">
        <f>D19+D20</f>
        <v>0</v>
      </c>
      <c r="E18" s="37">
        <f t="shared" ref="E18:E46" si="1">C18+D18</f>
        <v>0</v>
      </c>
    </row>
    <row r="19" spans="1:5" ht="15" hidden="1" customHeight="1" outlineLevel="1" x14ac:dyDescent="0.2">
      <c r="A19" s="3"/>
      <c r="B19" s="18"/>
      <c r="C19" s="37"/>
      <c r="D19" s="37"/>
      <c r="E19" s="37">
        <f t="shared" si="1"/>
        <v>0</v>
      </c>
    </row>
    <row r="20" spans="1:5" ht="15" hidden="1" customHeight="1" outlineLevel="1" x14ac:dyDescent="0.2">
      <c r="A20" s="3"/>
      <c r="B20" s="18"/>
      <c r="C20" s="37"/>
      <c r="D20" s="37"/>
      <c r="E20" s="37">
        <f t="shared" si="1"/>
        <v>0</v>
      </c>
    </row>
    <row r="21" spans="1:5" ht="15" customHeight="1" collapsed="1" x14ac:dyDescent="0.2">
      <c r="A21" s="3"/>
      <c r="B21" s="18" t="s">
        <v>61</v>
      </c>
      <c r="C21" s="37">
        <f>C22+C23</f>
        <v>0</v>
      </c>
      <c r="D21" s="37">
        <f>D22+D23</f>
        <v>0</v>
      </c>
      <c r="E21" s="37">
        <f t="shared" si="1"/>
        <v>0</v>
      </c>
    </row>
    <row r="22" spans="1:5" ht="15" hidden="1" customHeight="1" outlineLevel="1" x14ac:dyDescent="0.2">
      <c r="A22" s="3"/>
      <c r="B22" s="18"/>
      <c r="C22" s="36"/>
      <c r="D22" s="36"/>
      <c r="E22" s="37">
        <f t="shared" si="1"/>
        <v>0</v>
      </c>
    </row>
    <row r="23" spans="1:5" ht="15" hidden="1" customHeight="1" outlineLevel="1" x14ac:dyDescent="0.2">
      <c r="A23" s="3"/>
      <c r="B23" s="18"/>
      <c r="C23" s="36"/>
      <c r="D23" s="36"/>
      <c r="E23" s="37">
        <f t="shared" si="1"/>
        <v>0</v>
      </c>
    </row>
    <row r="24" spans="1:5" ht="15" customHeight="1" collapsed="1" x14ac:dyDescent="0.2">
      <c r="A24" s="3"/>
      <c r="B24" s="4" t="s">
        <v>18</v>
      </c>
      <c r="C24" s="35">
        <f>ROUND(C26*C25,2)</f>
        <v>0</v>
      </c>
      <c r="D24" s="35">
        <f>ROUND(D26*D25,2)</f>
        <v>0</v>
      </c>
      <c r="E24" s="35">
        <f t="shared" si="1"/>
        <v>0</v>
      </c>
    </row>
    <row r="25" spans="1:5" ht="15" customHeight="1" x14ac:dyDescent="0.2">
      <c r="A25" s="3"/>
      <c r="B25" s="18" t="s">
        <v>62</v>
      </c>
      <c r="C25" s="48"/>
      <c r="D25" s="48"/>
      <c r="E25" s="40">
        <f t="shared" si="1"/>
        <v>0</v>
      </c>
    </row>
    <row r="26" spans="1:5" ht="15" customHeight="1" x14ac:dyDescent="0.2">
      <c r="A26" s="3"/>
      <c r="B26" s="18" t="s">
        <v>63</v>
      </c>
      <c r="C26" s="37"/>
      <c r="D26" s="37"/>
      <c r="E26" s="17" t="s">
        <v>38</v>
      </c>
    </row>
    <row r="27" spans="1:5" ht="15" customHeight="1" x14ac:dyDescent="0.2">
      <c r="A27" s="16"/>
      <c r="B27" s="1" t="s">
        <v>19</v>
      </c>
      <c r="C27" s="34">
        <f>C28+C40</f>
        <v>0</v>
      </c>
      <c r="D27" s="34">
        <f>D28+D40</f>
        <v>0</v>
      </c>
      <c r="E27" s="34">
        <f t="shared" si="1"/>
        <v>0</v>
      </c>
    </row>
    <row r="28" spans="1:5" ht="15" customHeight="1" x14ac:dyDescent="0.2">
      <c r="A28" s="15"/>
      <c r="B28" s="4" t="s">
        <v>13</v>
      </c>
      <c r="C28" s="35">
        <f>C29+C34+C37</f>
        <v>0</v>
      </c>
      <c r="D28" s="35">
        <f>D29+D34+D37</f>
        <v>0</v>
      </c>
      <c r="E28" s="35">
        <f t="shared" si="1"/>
        <v>0</v>
      </c>
    </row>
    <row r="29" spans="1:5" ht="15" customHeight="1" x14ac:dyDescent="0.2">
      <c r="A29" s="3"/>
      <c r="B29" s="18" t="s">
        <v>14</v>
      </c>
      <c r="C29" s="37">
        <f>ROUND(C33*C31*C30,2)</f>
        <v>0</v>
      </c>
      <c r="D29" s="37">
        <f>ROUND(D33*D31*D30,2)</f>
        <v>0</v>
      </c>
      <c r="E29" s="37">
        <f t="shared" si="1"/>
        <v>0</v>
      </c>
    </row>
    <row r="30" spans="1:5" ht="30" customHeight="1" x14ac:dyDescent="0.2">
      <c r="A30" s="3"/>
      <c r="B30" s="18" t="s">
        <v>64</v>
      </c>
      <c r="C30" s="48"/>
      <c r="D30" s="48"/>
      <c r="E30" s="48">
        <f t="shared" si="1"/>
        <v>0</v>
      </c>
    </row>
    <row r="31" spans="1:5" ht="15" customHeight="1" x14ac:dyDescent="0.2">
      <c r="A31" s="3"/>
      <c r="B31" s="18" t="s">
        <v>15</v>
      </c>
      <c r="C31" s="37">
        <f>IF(C123&gt;0,C119/C123,0)</f>
        <v>0</v>
      </c>
      <c r="D31" s="37">
        <f>IF(D123&gt;0,D119/D123,0)</f>
        <v>0</v>
      </c>
      <c r="E31" s="17" t="s">
        <v>38</v>
      </c>
    </row>
    <row r="32" spans="1:5" ht="15" customHeight="1" x14ac:dyDescent="0.2">
      <c r="A32" s="3"/>
      <c r="B32" s="18" t="s">
        <v>16</v>
      </c>
      <c r="C32" s="48"/>
      <c r="D32" s="48"/>
      <c r="E32" s="48">
        <f t="shared" si="1"/>
        <v>0</v>
      </c>
    </row>
    <row r="33" spans="1:5" ht="15" customHeight="1" x14ac:dyDescent="0.2">
      <c r="A33" s="3"/>
      <c r="B33" s="18" t="s">
        <v>17</v>
      </c>
      <c r="C33" s="37"/>
      <c r="D33" s="37"/>
      <c r="E33" s="17" t="s">
        <v>38</v>
      </c>
    </row>
    <row r="34" spans="1:5" ht="15" customHeight="1" x14ac:dyDescent="0.2">
      <c r="A34" s="3"/>
      <c r="B34" s="18" t="s">
        <v>53</v>
      </c>
      <c r="C34" s="37">
        <f>C35+C36</f>
        <v>0</v>
      </c>
      <c r="D34" s="37">
        <f>D35+D36</f>
        <v>0</v>
      </c>
      <c r="E34" s="37">
        <f t="shared" si="1"/>
        <v>0</v>
      </c>
    </row>
    <row r="35" spans="1:5" ht="15" hidden="1" customHeight="1" outlineLevel="1" x14ac:dyDescent="0.2">
      <c r="A35" s="3"/>
      <c r="B35" s="18"/>
      <c r="C35" s="37"/>
      <c r="D35" s="37"/>
      <c r="E35" s="37">
        <f t="shared" si="1"/>
        <v>0</v>
      </c>
    </row>
    <row r="36" spans="1:5" ht="15" hidden="1" customHeight="1" outlineLevel="1" x14ac:dyDescent="0.2">
      <c r="A36" s="3"/>
      <c r="B36" s="18"/>
      <c r="C36" s="37"/>
      <c r="D36" s="37"/>
      <c r="E36" s="37">
        <f t="shared" si="1"/>
        <v>0</v>
      </c>
    </row>
    <row r="37" spans="1:5" ht="15" customHeight="1" collapsed="1" x14ac:dyDescent="0.2">
      <c r="A37" s="3"/>
      <c r="B37" s="18" t="s">
        <v>61</v>
      </c>
      <c r="C37" s="37">
        <f>C38+C39</f>
        <v>0</v>
      </c>
      <c r="D37" s="37">
        <f>D38+D39</f>
        <v>0</v>
      </c>
      <c r="E37" s="37">
        <f t="shared" si="1"/>
        <v>0</v>
      </c>
    </row>
    <row r="38" spans="1:5" ht="15" hidden="1" customHeight="1" outlineLevel="1" x14ac:dyDescent="0.2">
      <c r="A38" s="3"/>
      <c r="B38" s="18"/>
      <c r="C38" s="36"/>
      <c r="D38" s="36"/>
      <c r="E38" s="37">
        <f t="shared" si="1"/>
        <v>0</v>
      </c>
    </row>
    <row r="39" spans="1:5" ht="15" hidden="1" customHeight="1" outlineLevel="1" x14ac:dyDescent="0.2">
      <c r="A39" s="3"/>
      <c r="B39" s="18"/>
      <c r="C39" s="36"/>
      <c r="D39" s="36"/>
      <c r="E39" s="37">
        <f t="shared" si="1"/>
        <v>0</v>
      </c>
    </row>
    <row r="40" spans="1:5" ht="15" customHeight="1" collapsed="1" x14ac:dyDescent="0.2">
      <c r="A40" s="3"/>
      <c r="B40" s="4" t="s">
        <v>18</v>
      </c>
      <c r="C40" s="35">
        <f>ROUND(C42*C41,2)</f>
        <v>0</v>
      </c>
      <c r="D40" s="35">
        <f>ROUND(D42*D41,2)</f>
        <v>0</v>
      </c>
      <c r="E40" s="35">
        <f t="shared" si="1"/>
        <v>0</v>
      </c>
    </row>
    <row r="41" spans="1:5" ht="15" customHeight="1" x14ac:dyDescent="0.2">
      <c r="A41" s="3"/>
      <c r="B41" s="18" t="s">
        <v>62</v>
      </c>
      <c r="C41" s="37"/>
      <c r="D41" s="37"/>
      <c r="E41" s="37">
        <f t="shared" si="1"/>
        <v>0</v>
      </c>
    </row>
    <row r="42" spans="1:5" ht="15" customHeight="1" x14ac:dyDescent="0.2">
      <c r="A42" s="3"/>
      <c r="B42" s="18" t="s">
        <v>63</v>
      </c>
      <c r="C42" s="37"/>
      <c r="D42" s="37"/>
      <c r="E42" s="17" t="s">
        <v>38</v>
      </c>
    </row>
    <row r="43" spans="1:5" ht="15" customHeight="1" x14ac:dyDescent="0.2">
      <c r="A43" s="16"/>
      <c r="B43" s="1" t="s">
        <v>20</v>
      </c>
      <c r="C43" s="35">
        <f>C44</f>
        <v>0</v>
      </c>
      <c r="D43" s="35">
        <f>D44</f>
        <v>0</v>
      </c>
      <c r="E43" s="35">
        <f t="shared" si="1"/>
        <v>0</v>
      </c>
    </row>
    <row r="44" spans="1:5" ht="15" customHeight="1" x14ac:dyDescent="0.2">
      <c r="A44" s="1"/>
      <c r="B44" s="4" t="s">
        <v>13</v>
      </c>
      <c r="C44" s="35">
        <f>C45+C49+C52</f>
        <v>0</v>
      </c>
      <c r="D44" s="35">
        <f>D45+D49+D52</f>
        <v>0</v>
      </c>
      <c r="E44" s="35">
        <f t="shared" si="1"/>
        <v>0</v>
      </c>
    </row>
    <row r="45" spans="1:5" ht="15" customHeight="1" x14ac:dyDescent="0.2">
      <c r="A45" s="3"/>
      <c r="B45" s="18" t="s">
        <v>14</v>
      </c>
      <c r="C45" s="37">
        <f>ROUND(C48*C47*C46,2)</f>
        <v>0</v>
      </c>
      <c r="D45" s="37">
        <f>ROUND(D48*D47*D46,2)</f>
        <v>0</v>
      </c>
      <c r="E45" s="37">
        <f t="shared" si="1"/>
        <v>0</v>
      </c>
    </row>
    <row r="46" spans="1:5" ht="30.75" customHeight="1" x14ac:dyDescent="0.2">
      <c r="A46" s="3"/>
      <c r="B46" s="18" t="s">
        <v>64</v>
      </c>
      <c r="C46" s="37"/>
      <c r="D46" s="37"/>
      <c r="E46" s="37">
        <f t="shared" si="1"/>
        <v>0</v>
      </c>
    </row>
    <row r="47" spans="1:5" ht="15" customHeight="1" x14ac:dyDescent="0.2">
      <c r="A47" s="3"/>
      <c r="B47" s="18" t="s">
        <v>15</v>
      </c>
      <c r="C47" s="37"/>
      <c r="D47" s="37"/>
      <c r="E47" s="17" t="s">
        <v>38</v>
      </c>
    </row>
    <row r="48" spans="1:5" ht="15" customHeight="1" x14ac:dyDescent="0.2">
      <c r="A48" s="3"/>
      <c r="B48" s="18" t="s">
        <v>17</v>
      </c>
      <c r="C48" s="37"/>
      <c r="D48" s="37"/>
      <c r="E48" s="17" t="s">
        <v>38</v>
      </c>
    </row>
    <row r="49" spans="1:5" ht="15" customHeight="1" x14ac:dyDescent="0.2">
      <c r="A49" s="3"/>
      <c r="B49" s="18" t="s">
        <v>53</v>
      </c>
      <c r="C49" s="37">
        <f>C50+C51</f>
        <v>0</v>
      </c>
      <c r="D49" s="37">
        <f>D50+D51</f>
        <v>0</v>
      </c>
      <c r="E49" s="37">
        <f t="shared" ref="E49:E59" si="2">C49+D49</f>
        <v>0</v>
      </c>
    </row>
    <row r="50" spans="1:5" ht="15" hidden="1" customHeight="1" outlineLevel="1" x14ac:dyDescent="0.2">
      <c r="A50" s="3"/>
      <c r="B50" s="18"/>
      <c r="C50" s="37"/>
      <c r="D50" s="37"/>
      <c r="E50" s="37">
        <f t="shared" si="2"/>
        <v>0</v>
      </c>
    </row>
    <row r="51" spans="1:5" ht="15" hidden="1" customHeight="1" outlineLevel="1" x14ac:dyDescent="0.2">
      <c r="A51" s="3"/>
      <c r="B51" s="18"/>
      <c r="C51" s="37"/>
      <c r="D51" s="37"/>
      <c r="E51" s="37">
        <f t="shared" si="2"/>
        <v>0</v>
      </c>
    </row>
    <row r="52" spans="1:5" ht="15" customHeight="1" collapsed="1" x14ac:dyDescent="0.2">
      <c r="A52" s="3"/>
      <c r="B52" s="18" t="s">
        <v>61</v>
      </c>
      <c r="C52" s="37">
        <f>C53+C54</f>
        <v>0</v>
      </c>
      <c r="D52" s="37">
        <f>D53+D54</f>
        <v>0</v>
      </c>
      <c r="E52" s="37">
        <f t="shared" si="2"/>
        <v>0</v>
      </c>
    </row>
    <row r="53" spans="1:5" ht="15" hidden="1" customHeight="1" outlineLevel="1" x14ac:dyDescent="0.2">
      <c r="A53" s="3"/>
      <c r="B53" s="18"/>
      <c r="C53" s="36"/>
      <c r="D53" s="36"/>
      <c r="E53" s="37">
        <f t="shared" si="2"/>
        <v>0</v>
      </c>
    </row>
    <row r="54" spans="1:5" ht="15" hidden="1" customHeight="1" outlineLevel="1" x14ac:dyDescent="0.2">
      <c r="A54" s="3"/>
      <c r="B54" s="18"/>
      <c r="C54" s="36"/>
      <c r="D54" s="36"/>
      <c r="E54" s="37">
        <f t="shared" si="2"/>
        <v>0</v>
      </c>
    </row>
    <row r="55" spans="1:5" ht="15" customHeight="1" collapsed="1" x14ac:dyDescent="0.2">
      <c r="A55" s="15">
        <v>2120</v>
      </c>
      <c r="B55" s="16" t="s">
        <v>5</v>
      </c>
      <c r="C55" s="34">
        <f>ROUND(C10*22%,2)</f>
        <v>0</v>
      </c>
      <c r="D55" s="34">
        <f>ROUND(D10*22%,2)</f>
        <v>0</v>
      </c>
      <c r="E55" s="34">
        <f t="shared" si="2"/>
        <v>0</v>
      </c>
    </row>
    <row r="56" spans="1:5" ht="15" customHeight="1" x14ac:dyDescent="0.2">
      <c r="A56" s="15">
        <v>2270</v>
      </c>
      <c r="B56" s="16" t="s">
        <v>21</v>
      </c>
      <c r="C56" s="34">
        <f>C59+C66+C73+C80+C87</f>
        <v>0</v>
      </c>
      <c r="D56" s="34">
        <f>D59+D66+D73+D80+D87</f>
        <v>0</v>
      </c>
      <c r="E56" s="34">
        <f t="shared" si="2"/>
        <v>0</v>
      </c>
    </row>
    <row r="57" spans="1:5" ht="15" customHeight="1" x14ac:dyDescent="0.2">
      <c r="A57" s="19"/>
      <c r="B57" s="20" t="s">
        <v>22</v>
      </c>
      <c r="C57" s="36">
        <f>C62+C69+C76+C83+C90</f>
        <v>0</v>
      </c>
      <c r="D57" s="36">
        <f>D62+D69+D76+D83+D90</f>
        <v>0</v>
      </c>
      <c r="E57" s="36">
        <f t="shared" si="2"/>
        <v>0</v>
      </c>
    </row>
    <row r="58" spans="1:5" ht="15" customHeight="1" x14ac:dyDescent="0.2">
      <c r="A58" s="19"/>
      <c r="B58" s="20" t="s">
        <v>65</v>
      </c>
      <c r="C58" s="36">
        <f>C64+C71+C78+C85+C92</f>
        <v>0</v>
      </c>
      <c r="D58" s="36">
        <f>D64+D71+D78+D85+D92</f>
        <v>0</v>
      </c>
      <c r="E58" s="36">
        <f t="shared" si="2"/>
        <v>0</v>
      </c>
    </row>
    <row r="59" spans="1:5" ht="15" customHeight="1" x14ac:dyDescent="0.2">
      <c r="A59" s="15">
        <v>2271</v>
      </c>
      <c r="B59" s="42" t="s">
        <v>54</v>
      </c>
      <c r="C59" s="34">
        <f>C62+C64</f>
        <v>0</v>
      </c>
      <c r="D59" s="34">
        <f>D62+D64</f>
        <v>0</v>
      </c>
      <c r="E59" s="34">
        <f t="shared" si="2"/>
        <v>0</v>
      </c>
    </row>
    <row r="60" spans="1:5" ht="15" customHeight="1" x14ac:dyDescent="0.2">
      <c r="A60" s="15"/>
      <c r="B60" s="4" t="s">
        <v>23</v>
      </c>
      <c r="C60" s="34"/>
      <c r="D60" s="34"/>
      <c r="E60" s="17" t="s">
        <v>38</v>
      </c>
    </row>
    <row r="61" spans="1:5" ht="15" customHeight="1" x14ac:dyDescent="0.2">
      <c r="A61" s="3"/>
      <c r="B61" s="4" t="s">
        <v>24</v>
      </c>
      <c r="C61" s="35"/>
      <c r="D61" s="35"/>
      <c r="E61" s="17" t="s">
        <v>38</v>
      </c>
    </row>
    <row r="62" spans="1:5" ht="15" customHeight="1" x14ac:dyDescent="0.2">
      <c r="A62" s="3"/>
      <c r="B62" s="20" t="s">
        <v>22</v>
      </c>
      <c r="C62" s="36">
        <f>ROUND(C63*C61*C60,2)</f>
        <v>0</v>
      </c>
      <c r="D62" s="36">
        <f>ROUND(D63*D61*D60,2)</f>
        <v>0</v>
      </c>
      <c r="E62" s="36">
        <f>C62+D62</f>
        <v>0</v>
      </c>
    </row>
    <row r="63" spans="1:5" ht="15" customHeight="1" x14ac:dyDescent="0.2">
      <c r="A63" s="3"/>
      <c r="B63" s="18" t="s">
        <v>45</v>
      </c>
      <c r="C63" s="40"/>
      <c r="D63" s="40"/>
      <c r="E63" s="40">
        <f>C63+D63</f>
        <v>0</v>
      </c>
    </row>
    <row r="64" spans="1:5" ht="15" customHeight="1" x14ac:dyDescent="0.2">
      <c r="A64" s="3"/>
      <c r="B64" s="20" t="s">
        <v>65</v>
      </c>
      <c r="C64" s="36">
        <f>ROUND(C65*C61*C60,2)</f>
        <v>0</v>
      </c>
      <c r="D64" s="36">
        <f>ROUND(D65*D61*D60,2)</f>
        <v>0</v>
      </c>
      <c r="E64" s="36">
        <f>C64+D64</f>
        <v>0</v>
      </c>
    </row>
    <row r="65" spans="1:5" ht="15" customHeight="1" x14ac:dyDescent="0.2">
      <c r="A65" s="3"/>
      <c r="B65" s="18" t="s">
        <v>46</v>
      </c>
      <c r="C65" s="40"/>
      <c r="D65" s="40"/>
      <c r="E65" s="40">
        <f>C65+D65</f>
        <v>0</v>
      </c>
    </row>
    <row r="66" spans="1:5" ht="15" customHeight="1" x14ac:dyDescent="0.2">
      <c r="A66" s="15">
        <v>2272</v>
      </c>
      <c r="B66" s="42" t="s">
        <v>55</v>
      </c>
      <c r="C66" s="34">
        <f>C69+C71</f>
        <v>0</v>
      </c>
      <c r="D66" s="34">
        <f>D69+D71</f>
        <v>0</v>
      </c>
      <c r="E66" s="34">
        <f>C66+D66</f>
        <v>0</v>
      </c>
    </row>
    <row r="67" spans="1:5" ht="15" customHeight="1" x14ac:dyDescent="0.2">
      <c r="A67" s="15"/>
      <c r="B67" s="4" t="s">
        <v>23</v>
      </c>
      <c r="C67" s="35"/>
      <c r="D67" s="35"/>
      <c r="E67" s="17" t="s">
        <v>38</v>
      </c>
    </row>
    <row r="68" spans="1:5" ht="15" customHeight="1" x14ac:dyDescent="0.2">
      <c r="A68" s="3"/>
      <c r="B68" s="4" t="s">
        <v>24</v>
      </c>
      <c r="C68" s="35"/>
      <c r="D68" s="35"/>
      <c r="E68" s="17" t="s">
        <v>38</v>
      </c>
    </row>
    <row r="69" spans="1:5" ht="15" customHeight="1" x14ac:dyDescent="0.2">
      <c r="A69" s="19"/>
      <c r="B69" s="20" t="s">
        <v>22</v>
      </c>
      <c r="C69" s="36">
        <f>ROUND(C70*C68*C67,2)</f>
        <v>0</v>
      </c>
      <c r="D69" s="36">
        <f>ROUND(D70*D68*D67,2)</f>
        <v>0</v>
      </c>
      <c r="E69" s="36">
        <f>C69+D69</f>
        <v>0</v>
      </c>
    </row>
    <row r="70" spans="1:5" ht="15" customHeight="1" x14ac:dyDescent="0.2">
      <c r="A70" s="19"/>
      <c r="B70" s="18" t="s">
        <v>45</v>
      </c>
      <c r="C70" s="40"/>
      <c r="D70" s="40"/>
      <c r="E70" s="40">
        <f>C70+D70</f>
        <v>0</v>
      </c>
    </row>
    <row r="71" spans="1:5" ht="15" customHeight="1" x14ac:dyDescent="0.2">
      <c r="A71" s="19"/>
      <c r="B71" s="20" t="s">
        <v>65</v>
      </c>
      <c r="C71" s="36">
        <f>ROUND(C72*C68*C67,2)</f>
        <v>0</v>
      </c>
      <c r="D71" s="36">
        <f>ROUND(D72*D68*D67,2)</f>
        <v>0</v>
      </c>
      <c r="E71" s="36">
        <f>C71+D71</f>
        <v>0</v>
      </c>
    </row>
    <row r="72" spans="1:5" ht="15" customHeight="1" x14ac:dyDescent="0.2">
      <c r="A72" s="19"/>
      <c r="B72" s="18" t="s">
        <v>46</v>
      </c>
      <c r="C72" s="40"/>
      <c r="D72" s="40"/>
      <c r="E72" s="40">
        <f>C72+D72</f>
        <v>0</v>
      </c>
    </row>
    <row r="73" spans="1:5" ht="15" customHeight="1" x14ac:dyDescent="0.2">
      <c r="A73" s="15">
        <v>2273</v>
      </c>
      <c r="B73" s="42" t="s">
        <v>56</v>
      </c>
      <c r="C73" s="34">
        <f>C76+C78</f>
        <v>0</v>
      </c>
      <c r="D73" s="34">
        <f>D76+D78</f>
        <v>0</v>
      </c>
      <c r="E73" s="34">
        <f>C73+D73</f>
        <v>0</v>
      </c>
    </row>
    <row r="74" spans="1:5" ht="15" customHeight="1" x14ac:dyDescent="0.2">
      <c r="A74" s="15"/>
      <c r="B74" s="4" t="s">
        <v>23</v>
      </c>
      <c r="C74" s="35"/>
      <c r="D74" s="35"/>
      <c r="E74" s="17" t="s">
        <v>38</v>
      </c>
    </row>
    <row r="75" spans="1:5" ht="15" customHeight="1" x14ac:dyDescent="0.2">
      <c r="A75" s="3"/>
      <c r="B75" s="4" t="s">
        <v>24</v>
      </c>
      <c r="C75" s="35"/>
      <c r="D75" s="35"/>
      <c r="E75" s="17" t="s">
        <v>38</v>
      </c>
    </row>
    <row r="76" spans="1:5" ht="15" customHeight="1" x14ac:dyDescent="0.2">
      <c r="A76" s="19"/>
      <c r="B76" s="20" t="s">
        <v>22</v>
      </c>
      <c r="C76" s="36">
        <f>ROUND(C77*C75*C74,2)</f>
        <v>0</v>
      </c>
      <c r="D76" s="36">
        <f>D77*D75*D74</f>
        <v>0</v>
      </c>
      <c r="E76" s="36">
        <f>C76+D76</f>
        <v>0</v>
      </c>
    </row>
    <row r="77" spans="1:5" ht="15" customHeight="1" x14ac:dyDescent="0.2">
      <c r="A77" s="3"/>
      <c r="B77" s="18" t="s">
        <v>45</v>
      </c>
      <c r="C77" s="41"/>
      <c r="D77" s="41"/>
      <c r="E77" s="41">
        <f>C77+D77</f>
        <v>0</v>
      </c>
    </row>
    <row r="78" spans="1:5" ht="15" customHeight="1" x14ac:dyDescent="0.2">
      <c r="A78" s="19"/>
      <c r="B78" s="20" t="s">
        <v>65</v>
      </c>
      <c r="C78" s="36">
        <f>ROUND(C79*C75*C74,2)</f>
        <v>0</v>
      </c>
      <c r="D78" s="36">
        <f>ROUND(D79*D75*D74,2)</f>
        <v>0</v>
      </c>
      <c r="E78" s="36">
        <f>C78+D78</f>
        <v>0</v>
      </c>
    </row>
    <row r="79" spans="1:5" ht="15" customHeight="1" x14ac:dyDescent="0.2">
      <c r="A79" s="3"/>
      <c r="B79" s="18" t="s">
        <v>46</v>
      </c>
      <c r="C79" s="41"/>
      <c r="D79" s="41"/>
      <c r="E79" s="41">
        <f>C79+D79</f>
        <v>0</v>
      </c>
    </row>
    <row r="80" spans="1:5" ht="15" customHeight="1" x14ac:dyDescent="0.2">
      <c r="A80" s="15">
        <v>2274</v>
      </c>
      <c r="B80" s="42" t="s">
        <v>57</v>
      </c>
      <c r="C80" s="34">
        <f>C83+C85</f>
        <v>0</v>
      </c>
      <c r="D80" s="34">
        <f>D83+D85</f>
        <v>0</v>
      </c>
      <c r="E80" s="34">
        <f>C80+D80</f>
        <v>0</v>
      </c>
    </row>
    <row r="81" spans="1:5" ht="15" customHeight="1" x14ac:dyDescent="0.2">
      <c r="A81" s="15"/>
      <c r="B81" s="4" t="s">
        <v>23</v>
      </c>
      <c r="C81" s="34"/>
      <c r="D81" s="34"/>
      <c r="E81" s="17" t="s">
        <v>38</v>
      </c>
    </row>
    <row r="82" spans="1:5" ht="15" customHeight="1" x14ac:dyDescent="0.2">
      <c r="A82" s="3"/>
      <c r="B82" s="4" t="s">
        <v>24</v>
      </c>
      <c r="C82" s="35"/>
      <c r="D82" s="35"/>
      <c r="E82" s="17" t="s">
        <v>38</v>
      </c>
    </row>
    <row r="83" spans="1:5" ht="15" customHeight="1" x14ac:dyDescent="0.2">
      <c r="A83" s="19"/>
      <c r="B83" s="20" t="s">
        <v>22</v>
      </c>
      <c r="C83" s="36">
        <f>ROUND(C84*C82*C81,2)</f>
        <v>0</v>
      </c>
      <c r="D83" s="36">
        <f>ROUND(D84*D82*D81,2)</f>
        <v>0</v>
      </c>
      <c r="E83" s="36">
        <f>C83+D83</f>
        <v>0</v>
      </c>
    </row>
    <row r="84" spans="1:5" ht="15" customHeight="1" x14ac:dyDescent="0.2">
      <c r="A84" s="3"/>
      <c r="B84" s="18" t="s">
        <v>45</v>
      </c>
      <c r="C84" s="41"/>
      <c r="D84" s="41"/>
      <c r="E84" s="41">
        <f>C84+D84</f>
        <v>0</v>
      </c>
    </row>
    <row r="85" spans="1:5" ht="15" customHeight="1" x14ac:dyDescent="0.2">
      <c r="A85" s="19"/>
      <c r="B85" s="20" t="s">
        <v>65</v>
      </c>
      <c r="C85" s="36">
        <f>ROUND(C86*C82*C81,2)</f>
        <v>0</v>
      </c>
      <c r="D85" s="36">
        <f>ROUND(D86*D82*D81,2)</f>
        <v>0</v>
      </c>
      <c r="E85" s="36">
        <f>C85+D85</f>
        <v>0</v>
      </c>
    </row>
    <row r="86" spans="1:5" ht="15" customHeight="1" x14ac:dyDescent="0.2">
      <c r="A86" s="3"/>
      <c r="B86" s="18" t="s">
        <v>46</v>
      </c>
      <c r="C86" s="41"/>
      <c r="D86" s="41"/>
      <c r="E86" s="41">
        <f>C86+D86</f>
        <v>0</v>
      </c>
    </row>
    <row r="87" spans="1:5" ht="15" customHeight="1" x14ac:dyDescent="0.2">
      <c r="A87" s="15">
        <v>2275</v>
      </c>
      <c r="B87" s="42" t="s">
        <v>58</v>
      </c>
      <c r="C87" s="34">
        <f>C90+C92</f>
        <v>0</v>
      </c>
      <c r="D87" s="34">
        <f>D90+D92</f>
        <v>0</v>
      </c>
      <c r="E87" s="34">
        <f>C87+D87</f>
        <v>0</v>
      </c>
    </row>
    <row r="88" spans="1:5" ht="15" customHeight="1" x14ac:dyDescent="0.2">
      <c r="A88" s="3"/>
      <c r="B88" s="4" t="s">
        <v>23</v>
      </c>
      <c r="C88" s="34"/>
      <c r="D88" s="34"/>
      <c r="E88" s="17" t="s">
        <v>38</v>
      </c>
    </row>
    <row r="89" spans="1:5" ht="15" customHeight="1" x14ac:dyDescent="0.2">
      <c r="A89" s="3"/>
      <c r="B89" s="4" t="s">
        <v>24</v>
      </c>
      <c r="C89" s="35"/>
      <c r="D89" s="35"/>
      <c r="E89" s="17" t="s">
        <v>38</v>
      </c>
    </row>
    <row r="90" spans="1:5" ht="15" customHeight="1" x14ac:dyDescent="0.2">
      <c r="A90" s="19"/>
      <c r="B90" s="20" t="s">
        <v>22</v>
      </c>
      <c r="C90" s="36">
        <f>ROUND(C91*C89*C88,2)</f>
        <v>0</v>
      </c>
      <c r="D90" s="36">
        <f>ROUND(D91*D89*D88,2)</f>
        <v>0</v>
      </c>
      <c r="E90" s="36">
        <f t="shared" ref="E90:E117" si="3">C90+D90</f>
        <v>0</v>
      </c>
    </row>
    <row r="91" spans="1:5" ht="15" customHeight="1" x14ac:dyDescent="0.2">
      <c r="A91" s="3"/>
      <c r="B91" s="18" t="s">
        <v>45</v>
      </c>
      <c r="C91" s="41"/>
      <c r="D91" s="41"/>
      <c r="E91" s="41">
        <f t="shared" si="3"/>
        <v>0</v>
      </c>
    </row>
    <row r="92" spans="1:5" ht="15" customHeight="1" x14ac:dyDescent="0.2">
      <c r="A92" s="19"/>
      <c r="B92" s="20" t="s">
        <v>65</v>
      </c>
      <c r="C92" s="36">
        <f>ROUND(C93*C89*C88,2)</f>
        <v>0</v>
      </c>
      <c r="D92" s="36">
        <f>ROUND(D93*D89*D88,2)</f>
        <v>0</v>
      </c>
      <c r="E92" s="36">
        <f t="shared" si="3"/>
        <v>0</v>
      </c>
    </row>
    <row r="93" spans="1:5" ht="15" customHeight="1" x14ac:dyDescent="0.2">
      <c r="A93" s="3"/>
      <c r="B93" s="18" t="s">
        <v>46</v>
      </c>
      <c r="C93" s="41"/>
      <c r="D93" s="41"/>
      <c r="E93" s="41">
        <f t="shared" si="3"/>
        <v>0</v>
      </c>
    </row>
    <row r="94" spans="1:5" ht="15" customHeight="1" x14ac:dyDescent="0.2">
      <c r="A94" s="15">
        <v>5000</v>
      </c>
      <c r="B94" s="16" t="s">
        <v>25</v>
      </c>
      <c r="C94" s="34">
        <f>C97+C108</f>
        <v>0</v>
      </c>
      <c r="D94" s="34">
        <f>D97+D108</f>
        <v>0</v>
      </c>
      <c r="E94" s="34">
        <f t="shared" si="3"/>
        <v>0</v>
      </c>
    </row>
    <row r="95" spans="1:5" ht="15" customHeight="1" x14ac:dyDescent="0.2">
      <c r="A95" s="15"/>
      <c r="B95" s="20" t="s">
        <v>22</v>
      </c>
      <c r="C95" s="36">
        <f>C98+C109</f>
        <v>0</v>
      </c>
      <c r="D95" s="36">
        <f>D98+D109</f>
        <v>0</v>
      </c>
      <c r="E95" s="36">
        <f t="shared" si="3"/>
        <v>0</v>
      </c>
    </row>
    <row r="96" spans="1:5" ht="15" customHeight="1" x14ac:dyDescent="0.2">
      <c r="A96" s="15"/>
      <c r="B96" s="20" t="s">
        <v>65</v>
      </c>
      <c r="C96" s="36">
        <f>C103+C114</f>
        <v>0</v>
      </c>
      <c r="D96" s="36">
        <f>D103+D114</f>
        <v>0</v>
      </c>
      <c r="E96" s="36">
        <f t="shared" si="3"/>
        <v>0</v>
      </c>
    </row>
    <row r="97" spans="1:5" ht="15" customHeight="1" x14ac:dyDescent="0.2">
      <c r="A97" s="15">
        <v>2210</v>
      </c>
      <c r="B97" s="16" t="s">
        <v>26</v>
      </c>
      <c r="C97" s="34">
        <f>C98+C103</f>
        <v>0</v>
      </c>
      <c r="D97" s="34">
        <f>D98+D103</f>
        <v>0</v>
      </c>
      <c r="E97" s="34">
        <f t="shared" si="3"/>
        <v>0</v>
      </c>
    </row>
    <row r="98" spans="1:5" ht="15" customHeight="1" x14ac:dyDescent="0.2">
      <c r="A98" s="15"/>
      <c r="B98" s="20" t="s">
        <v>22</v>
      </c>
      <c r="C98" s="36">
        <f>C99+C100+C101+C102</f>
        <v>0</v>
      </c>
      <c r="D98" s="36">
        <f>D99+D100+D101+D102</f>
        <v>0</v>
      </c>
      <c r="E98" s="36">
        <f t="shared" si="3"/>
        <v>0</v>
      </c>
    </row>
    <row r="99" spans="1:5" ht="15" customHeight="1" x14ac:dyDescent="0.2">
      <c r="A99" s="15"/>
      <c r="B99" s="18" t="s">
        <v>27</v>
      </c>
      <c r="C99" s="35"/>
      <c r="D99" s="35"/>
      <c r="E99" s="35">
        <f t="shared" si="3"/>
        <v>0</v>
      </c>
    </row>
    <row r="100" spans="1:5" ht="15" customHeight="1" x14ac:dyDescent="0.2">
      <c r="A100" s="3"/>
      <c r="B100" s="18" t="s">
        <v>42</v>
      </c>
      <c r="C100" s="35"/>
      <c r="D100" s="35"/>
      <c r="E100" s="35">
        <f t="shared" si="3"/>
        <v>0</v>
      </c>
    </row>
    <row r="101" spans="1:5" ht="15" customHeight="1" x14ac:dyDescent="0.2">
      <c r="A101" s="3"/>
      <c r="B101" s="18" t="s">
        <v>28</v>
      </c>
      <c r="C101" s="35"/>
      <c r="D101" s="35"/>
      <c r="E101" s="35">
        <f t="shared" si="3"/>
        <v>0</v>
      </c>
    </row>
    <row r="102" spans="1:5" ht="15" customHeight="1" x14ac:dyDescent="0.2">
      <c r="A102" s="3"/>
      <c r="B102" s="18" t="s">
        <v>66</v>
      </c>
      <c r="C102" s="35"/>
      <c r="D102" s="35"/>
      <c r="E102" s="35">
        <f t="shared" si="3"/>
        <v>0</v>
      </c>
    </row>
    <row r="103" spans="1:5" ht="15" customHeight="1" x14ac:dyDescent="0.2">
      <c r="A103" s="15"/>
      <c r="B103" s="20" t="s">
        <v>65</v>
      </c>
      <c r="C103" s="36">
        <f>C104+C105+C106</f>
        <v>0</v>
      </c>
      <c r="D103" s="36">
        <f>D104+D105+D106</f>
        <v>0</v>
      </c>
      <c r="E103" s="36">
        <f t="shared" si="3"/>
        <v>0</v>
      </c>
    </row>
    <row r="104" spans="1:5" ht="15" customHeight="1" x14ac:dyDescent="0.2">
      <c r="A104" s="3"/>
      <c r="B104" s="18" t="s">
        <v>42</v>
      </c>
      <c r="C104" s="35"/>
      <c r="D104" s="35"/>
      <c r="E104" s="35">
        <f t="shared" si="3"/>
        <v>0</v>
      </c>
    </row>
    <row r="105" spans="1:5" ht="15" customHeight="1" x14ac:dyDescent="0.2">
      <c r="A105" s="3"/>
      <c r="B105" s="18" t="s">
        <v>28</v>
      </c>
      <c r="C105" s="35"/>
      <c r="D105" s="35"/>
      <c r="E105" s="35">
        <f t="shared" si="3"/>
        <v>0</v>
      </c>
    </row>
    <row r="106" spans="1:5" ht="15" customHeight="1" x14ac:dyDescent="0.2">
      <c r="A106" s="3"/>
      <c r="B106" s="18" t="s">
        <v>66</v>
      </c>
      <c r="C106" s="35"/>
      <c r="D106" s="35"/>
      <c r="E106" s="35">
        <f t="shared" si="3"/>
        <v>0</v>
      </c>
    </row>
    <row r="107" spans="1:5" ht="15" hidden="1" customHeight="1" outlineLevel="1" x14ac:dyDescent="0.2">
      <c r="A107" s="3"/>
      <c r="B107" s="18"/>
      <c r="C107" s="5"/>
      <c r="D107" s="5"/>
      <c r="E107" s="5"/>
    </row>
    <row r="108" spans="1:5" ht="15" customHeight="1" collapsed="1" x14ac:dyDescent="0.2">
      <c r="A108" s="15">
        <v>2240</v>
      </c>
      <c r="B108" s="16" t="s">
        <v>29</v>
      </c>
      <c r="C108" s="34">
        <f>C109+C114</f>
        <v>0</v>
      </c>
      <c r="D108" s="34">
        <f>D109+D114</f>
        <v>0</v>
      </c>
      <c r="E108" s="34">
        <f t="shared" si="3"/>
        <v>0</v>
      </c>
    </row>
    <row r="109" spans="1:5" ht="15" customHeight="1" x14ac:dyDescent="0.2">
      <c r="A109" s="15"/>
      <c r="B109" s="20" t="s">
        <v>22</v>
      </c>
      <c r="C109" s="36">
        <f>C110+C111+C112</f>
        <v>0</v>
      </c>
      <c r="D109" s="36">
        <f>D110+D111+D112</f>
        <v>0</v>
      </c>
      <c r="E109" s="36">
        <f t="shared" si="3"/>
        <v>0</v>
      </c>
    </row>
    <row r="110" spans="1:5" ht="15" customHeight="1" x14ac:dyDescent="0.2">
      <c r="A110" s="3"/>
      <c r="B110" s="18" t="s">
        <v>30</v>
      </c>
      <c r="C110" s="35"/>
      <c r="D110" s="35"/>
      <c r="E110" s="35">
        <f t="shared" si="3"/>
        <v>0</v>
      </c>
    </row>
    <row r="111" spans="1:5" ht="15" customHeight="1" x14ac:dyDescent="0.2">
      <c r="A111" s="3"/>
      <c r="B111" s="18" t="s">
        <v>31</v>
      </c>
      <c r="C111" s="35"/>
      <c r="D111" s="35"/>
      <c r="E111" s="35">
        <f t="shared" si="3"/>
        <v>0</v>
      </c>
    </row>
    <row r="112" spans="1:5" ht="15" customHeight="1" x14ac:dyDescent="0.2">
      <c r="A112" s="3"/>
      <c r="B112" s="18" t="s">
        <v>66</v>
      </c>
      <c r="C112" s="35"/>
      <c r="D112" s="35"/>
      <c r="E112" s="35">
        <f t="shared" si="3"/>
        <v>0</v>
      </c>
    </row>
    <row r="113" spans="1:5" ht="15" hidden="1" customHeight="1" outlineLevel="1" x14ac:dyDescent="0.2">
      <c r="A113" s="3"/>
      <c r="B113" s="18"/>
      <c r="C113" s="35"/>
      <c r="D113" s="35"/>
      <c r="E113" s="35"/>
    </row>
    <row r="114" spans="1:5" ht="15" customHeight="1" collapsed="1" x14ac:dyDescent="0.2">
      <c r="A114" s="15"/>
      <c r="B114" s="20" t="s">
        <v>65</v>
      </c>
      <c r="C114" s="36">
        <f>C115+C116+C117</f>
        <v>0</v>
      </c>
      <c r="D114" s="36">
        <f>D115+D116+D117</f>
        <v>0</v>
      </c>
      <c r="E114" s="36">
        <f t="shared" si="3"/>
        <v>0</v>
      </c>
    </row>
    <row r="115" spans="1:5" ht="15" customHeight="1" x14ac:dyDescent="0.2">
      <c r="A115" s="3"/>
      <c r="B115" s="18" t="s">
        <v>30</v>
      </c>
      <c r="C115" s="35"/>
      <c r="D115" s="35"/>
      <c r="E115" s="35">
        <f t="shared" si="3"/>
        <v>0</v>
      </c>
    </row>
    <row r="116" spans="1:5" ht="15" customHeight="1" x14ac:dyDescent="0.2">
      <c r="A116" s="3"/>
      <c r="B116" s="18" t="s">
        <v>31</v>
      </c>
      <c r="C116" s="35"/>
      <c r="D116" s="35"/>
      <c r="E116" s="35">
        <f t="shared" si="3"/>
        <v>0</v>
      </c>
    </row>
    <row r="117" spans="1:5" ht="15" customHeight="1" x14ac:dyDescent="0.2">
      <c r="A117" s="3"/>
      <c r="B117" s="18" t="s">
        <v>66</v>
      </c>
      <c r="C117" s="35"/>
      <c r="D117" s="35"/>
      <c r="E117" s="35">
        <f t="shared" si="3"/>
        <v>0</v>
      </c>
    </row>
    <row r="118" spans="1:5" ht="15" hidden="1" customHeight="1" outlineLevel="1" x14ac:dyDescent="0.2">
      <c r="A118" s="3"/>
      <c r="B118" s="18"/>
      <c r="C118" s="5"/>
      <c r="D118" s="5"/>
      <c r="E118" s="5"/>
    </row>
    <row r="119" spans="1:5" ht="30" customHeight="1" collapsed="1" x14ac:dyDescent="0.2">
      <c r="A119" s="52" t="s">
        <v>6</v>
      </c>
      <c r="B119" s="52"/>
      <c r="C119" s="38"/>
      <c r="D119" s="38"/>
      <c r="E119" s="17" t="s">
        <v>38</v>
      </c>
    </row>
    <row r="120" spans="1:5" ht="30" customHeight="1" x14ac:dyDescent="0.2">
      <c r="A120" s="52" t="s">
        <v>7</v>
      </c>
      <c r="B120" s="52"/>
      <c r="C120" s="39">
        <f>ROUND(C119*4/12,3)</f>
        <v>0</v>
      </c>
      <c r="D120" s="39">
        <f>ROUND(D119*12/12,3)</f>
        <v>0</v>
      </c>
      <c r="E120" s="17" t="s">
        <v>38</v>
      </c>
    </row>
    <row r="121" spans="1:5" ht="30" customHeight="1" x14ac:dyDescent="0.2">
      <c r="A121" s="52" t="s">
        <v>32</v>
      </c>
      <c r="B121" s="52"/>
      <c r="C121" s="45">
        <v>0</v>
      </c>
      <c r="D121" s="45">
        <v>0</v>
      </c>
      <c r="E121" s="45">
        <f>C121+D121</f>
        <v>0</v>
      </c>
    </row>
    <row r="122" spans="1:5" ht="30" customHeight="1" x14ac:dyDescent="0.2">
      <c r="A122" s="52" t="s">
        <v>33</v>
      </c>
      <c r="B122" s="52"/>
      <c r="C122" s="46">
        <f>C16+C25+C32+C41</f>
        <v>0</v>
      </c>
      <c r="D122" s="46">
        <f>D16+D25+D32+D41</f>
        <v>0</v>
      </c>
      <c r="E122" s="46">
        <f>C122+D122</f>
        <v>0</v>
      </c>
    </row>
    <row r="123" spans="1:5" ht="30" customHeight="1" x14ac:dyDescent="0.2">
      <c r="A123" s="52" t="s">
        <v>34</v>
      </c>
      <c r="B123" s="52"/>
      <c r="C123" s="47"/>
      <c r="D123" s="47"/>
      <c r="E123" s="45" t="s">
        <v>38</v>
      </c>
    </row>
    <row r="124" spans="1:5" ht="30" customHeight="1" x14ac:dyDescent="0.2">
      <c r="A124" s="52" t="s">
        <v>8</v>
      </c>
      <c r="B124" s="52"/>
      <c r="C124" s="34">
        <f>ROUND(IF(C119=0,0,C9/C119),2)</f>
        <v>0</v>
      </c>
      <c r="D124" s="34">
        <f>ROUND(IF(D119=0,0,D9/D119),2)</f>
        <v>0</v>
      </c>
      <c r="E124" s="17" t="s">
        <v>38</v>
      </c>
    </row>
    <row r="125" spans="1:5" ht="30" customHeight="1" x14ac:dyDescent="0.2">
      <c r="A125" s="53" t="s">
        <v>59</v>
      </c>
      <c r="B125" s="53"/>
      <c r="C125" s="43">
        <f>ROUND(IF(C120=0,0,C9/C120),2)</f>
        <v>0</v>
      </c>
      <c r="D125" s="43">
        <f>ROUND(IF(D120=0,0,D9/D120),2)</f>
        <v>0</v>
      </c>
      <c r="E125" s="17" t="s">
        <v>38</v>
      </c>
    </row>
    <row r="126" spans="1:5" ht="15" customHeight="1" x14ac:dyDescent="0.25">
      <c r="A126" s="49" t="s">
        <v>37</v>
      </c>
      <c r="B126" s="49"/>
      <c r="C126" s="21"/>
      <c r="D126" s="22"/>
      <c r="E126" s="21"/>
    </row>
    <row r="127" spans="1:5" ht="15" customHeight="1" x14ac:dyDescent="0.25">
      <c r="A127" s="27"/>
      <c r="B127" s="27"/>
      <c r="C127" s="21"/>
      <c r="D127" s="22"/>
      <c r="E127" s="21"/>
    </row>
    <row r="128" spans="1:5" ht="15" customHeight="1" x14ac:dyDescent="0.25">
      <c r="A128" s="7"/>
      <c r="B128" s="31" t="s">
        <v>47</v>
      </c>
      <c r="C128" s="23"/>
      <c r="D128" s="23"/>
      <c r="E128" s="23"/>
    </row>
    <row r="129" spans="1:5" ht="15" customHeight="1" x14ac:dyDescent="0.25">
      <c r="A129" s="7"/>
      <c r="B129" s="31" t="s">
        <v>51</v>
      </c>
      <c r="C129" s="23"/>
      <c r="D129" s="23"/>
      <c r="E129" s="23"/>
    </row>
    <row r="130" spans="1:5" ht="15" customHeight="1" x14ac:dyDescent="0.25">
      <c r="A130" s="7"/>
      <c r="B130" s="32" t="s">
        <v>52</v>
      </c>
      <c r="C130" s="23"/>
      <c r="D130" s="23"/>
      <c r="E130" s="23"/>
    </row>
    <row r="131" spans="1:5" ht="15" customHeight="1" x14ac:dyDescent="0.25">
      <c r="A131" s="23"/>
      <c r="B131" s="23" t="s">
        <v>49</v>
      </c>
      <c r="C131" s="2" t="s">
        <v>35</v>
      </c>
      <c r="D131" s="51" t="s">
        <v>9</v>
      </c>
      <c r="E131" s="51"/>
    </row>
    <row r="132" spans="1:5" ht="15" customHeight="1" x14ac:dyDescent="0.2">
      <c r="A132" s="9" t="s">
        <v>48</v>
      </c>
      <c r="B132" s="29" t="s">
        <v>50</v>
      </c>
      <c r="C132" s="30" t="s">
        <v>36</v>
      </c>
      <c r="D132" s="50" t="s">
        <v>0</v>
      </c>
      <c r="E132" s="50"/>
    </row>
    <row r="133" spans="1:5" ht="15" customHeight="1" x14ac:dyDescent="0.25">
      <c r="A133" s="24"/>
      <c r="B133" s="24"/>
      <c r="C133" s="2"/>
      <c r="D133" s="2"/>
      <c r="E133" s="25"/>
    </row>
    <row r="134" spans="1:5" ht="15" customHeight="1" x14ac:dyDescent="0.25">
      <c r="A134" s="28"/>
      <c r="B134" s="23" t="s">
        <v>49</v>
      </c>
      <c r="C134" s="2" t="s">
        <v>35</v>
      </c>
      <c r="D134" s="51" t="s">
        <v>9</v>
      </c>
      <c r="E134" s="51"/>
    </row>
    <row r="135" spans="1:5" ht="24.75" customHeight="1" x14ac:dyDescent="0.2">
      <c r="B135" s="44" t="s">
        <v>60</v>
      </c>
      <c r="C135" s="30" t="s">
        <v>36</v>
      </c>
      <c r="D135" s="50" t="s">
        <v>0</v>
      </c>
      <c r="E135" s="50"/>
    </row>
    <row r="136" spans="1:5" ht="17.25" customHeight="1" x14ac:dyDescent="0.25">
      <c r="A136" s="9"/>
      <c r="B136" s="2" t="s">
        <v>44</v>
      </c>
      <c r="C136" s="7"/>
      <c r="D136" s="7"/>
      <c r="E136" s="25"/>
    </row>
    <row r="137" spans="1:5" ht="15.75" x14ac:dyDescent="0.25">
      <c r="A137" s="2"/>
      <c r="B137" s="7"/>
      <c r="C137" s="7"/>
      <c r="D137" s="7"/>
      <c r="E137" s="7"/>
    </row>
    <row r="138" spans="1:5" ht="15" x14ac:dyDescent="0.2">
      <c r="A138" s="7"/>
      <c r="B138" s="7"/>
      <c r="C138" s="7"/>
      <c r="D138" s="7"/>
      <c r="E138" s="7"/>
    </row>
    <row r="139" spans="1:5" ht="15" x14ac:dyDescent="0.2">
      <c r="A139" s="7"/>
      <c r="B139" s="7"/>
      <c r="C139" s="7"/>
      <c r="D139" s="7"/>
      <c r="E139" s="7"/>
    </row>
    <row r="140" spans="1:5" ht="15" x14ac:dyDescent="0.2">
      <c r="A140" s="7"/>
      <c r="B140" s="7"/>
      <c r="C140" s="7"/>
      <c r="D140" s="7"/>
      <c r="E140" s="7"/>
    </row>
    <row r="141" spans="1:5" ht="15" x14ac:dyDescent="0.2">
      <c r="A141" s="7"/>
      <c r="B141" s="7"/>
      <c r="C141" s="7"/>
      <c r="D141" s="7"/>
      <c r="E141" s="7"/>
    </row>
    <row r="142" spans="1:5" ht="15" x14ac:dyDescent="0.2">
      <c r="A142" s="7"/>
      <c r="B142" s="7"/>
      <c r="C142" s="7"/>
      <c r="D142" s="7"/>
      <c r="E142" s="7"/>
    </row>
    <row r="143" spans="1:5" ht="15" x14ac:dyDescent="0.2">
      <c r="A143" s="7"/>
      <c r="B143" s="8"/>
      <c r="C143" s="7"/>
      <c r="D143" s="7"/>
      <c r="E143" s="7"/>
    </row>
    <row r="144" spans="1:5" ht="15" x14ac:dyDescent="0.2">
      <c r="A144" s="7"/>
      <c r="B144" s="7"/>
      <c r="C144" s="7"/>
      <c r="D144" s="7"/>
      <c r="E144" s="7"/>
    </row>
    <row r="145" spans="1:5" ht="15" x14ac:dyDescent="0.2">
      <c r="A145" s="7"/>
      <c r="B145" s="7"/>
      <c r="C145" s="7"/>
      <c r="D145" s="7"/>
      <c r="E145" s="7"/>
    </row>
    <row r="146" spans="1:5" ht="15" x14ac:dyDescent="0.2">
      <c r="A146" s="7"/>
      <c r="B146" s="7"/>
      <c r="C146" s="7"/>
      <c r="D146" s="7"/>
      <c r="E146" s="7"/>
    </row>
    <row r="147" spans="1:5" ht="15" x14ac:dyDescent="0.2">
      <c r="A147" s="7"/>
      <c r="B147" s="7"/>
      <c r="C147" s="7"/>
      <c r="D147" s="7"/>
      <c r="E147" s="7"/>
    </row>
    <row r="148" spans="1:5" ht="15" x14ac:dyDescent="0.2">
      <c r="A148" s="7"/>
      <c r="B148" s="7"/>
      <c r="C148" s="7"/>
      <c r="D148" s="7"/>
      <c r="E148" s="7"/>
    </row>
    <row r="149" spans="1:5" ht="15" x14ac:dyDescent="0.2">
      <c r="A149" s="7"/>
      <c r="B149" s="7"/>
      <c r="C149" s="7"/>
      <c r="D149" s="7"/>
      <c r="E149" s="7"/>
    </row>
    <row r="150" spans="1:5" ht="15" x14ac:dyDescent="0.2">
      <c r="A150" s="7"/>
      <c r="B150" s="7"/>
      <c r="C150" s="7"/>
      <c r="D150" s="7"/>
      <c r="E150" s="7"/>
    </row>
    <row r="151" spans="1:5" ht="15" x14ac:dyDescent="0.2">
      <c r="A151" s="7"/>
      <c r="B151" s="7"/>
      <c r="C151" s="7"/>
      <c r="D151" s="7"/>
      <c r="E151" s="7"/>
    </row>
    <row r="152" spans="1:5" ht="15" x14ac:dyDescent="0.2">
      <c r="A152" s="7"/>
      <c r="B152" s="7"/>
      <c r="C152" s="7"/>
      <c r="D152" s="7"/>
      <c r="E152" s="7"/>
    </row>
    <row r="153" spans="1:5" ht="15" x14ac:dyDescent="0.2">
      <c r="A153" s="7"/>
      <c r="B153" s="7"/>
      <c r="C153" s="7"/>
      <c r="D153" s="7"/>
      <c r="E153" s="7"/>
    </row>
    <row r="154" spans="1:5" ht="15" x14ac:dyDescent="0.2">
      <c r="A154" s="7"/>
      <c r="B154" s="7"/>
      <c r="C154" s="7"/>
      <c r="D154" s="7"/>
      <c r="E154" s="7"/>
    </row>
    <row r="155" spans="1:5" ht="15" x14ac:dyDescent="0.2">
      <c r="A155" s="7"/>
      <c r="B155" s="7"/>
      <c r="C155" s="7"/>
      <c r="D155" s="7"/>
      <c r="E155" s="7"/>
    </row>
    <row r="156" spans="1:5" ht="15" x14ac:dyDescent="0.2">
      <c r="A156" s="7"/>
      <c r="B156" s="7"/>
      <c r="C156" s="7"/>
      <c r="D156" s="7"/>
      <c r="E156" s="7"/>
    </row>
    <row r="157" spans="1:5" ht="15" x14ac:dyDescent="0.2">
      <c r="A157" s="7"/>
      <c r="B157" s="7"/>
      <c r="C157" s="7"/>
      <c r="D157" s="7"/>
      <c r="E157" s="7"/>
    </row>
    <row r="158" spans="1:5" ht="15" x14ac:dyDescent="0.2">
      <c r="A158" s="7"/>
      <c r="B158" s="7"/>
      <c r="C158" s="7"/>
      <c r="D158" s="7"/>
      <c r="E158" s="7"/>
    </row>
    <row r="159" spans="1:5" ht="15" x14ac:dyDescent="0.2">
      <c r="A159" s="7"/>
      <c r="B159" s="7"/>
      <c r="C159" s="7"/>
      <c r="D159" s="7"/>
      <c r="E159" s="7"/>
    </row>
    <row r="160" spans="1:5" ht="15" x14ac:dyDescent="0.2">
      <c r="A160" s="7"/>
      <c r="B160" s="7"/>
      <c r="C160" s="7"/>
      <c r="D160" s="7"/>
      <c r="E160" s="7"/>
    </row>
    <row r="161" spans="1:5" ht="15" x14ac:dyDescent="0.2">
      <c r="A161" s="7"/>
      <c r="B161" s="7"/>
      <c r="C161" s="7"/>
      <c r="D161" s="7"/>
      <c r="E161" s="7"/>
    </row>
    <row r="162" spans="1:5" ht="15" x14ac:dyDescent="0.2">
      <c r="A162" s="7"/>
      <c r="B162" s="7"/>
      <c r="C162" s="7"/>
      <c r="D162" s="7"/>
      <c r="E162" s="7"/>
    </row>
    <row r="163" spans="1:5" ht="15" x14ac:dyDescent="0.2">
      <c r="A163" s="7"/>
      <c r="B163" s="7"/>
      <c r="C163" s="7"/>
      <c r="D163" s="7"/>
      <c r="E163" s="7"/>
    </row>
    <row r="164" spans="1:5" ht="15" x14ac:dyDescent="0.2">
      <c r="A164" s="7"/>
      <c r="B164" s="7"/>
      <c r="C164" s="7"/>
      <c r="D164" s="7"/>
      <c r="E164" s="7"/>
    </row>
    <row r="165" spans="1:5" ht="15" x14ac:dyDescent="0.2">
      <c r="A165" s="7"/>
      <c r="B165" s="7"/>
      <c r="C165" s="7"/>
      <c r="D165" s="7"/>
      <c r="E165" s="7"/>
    </row>
    <row r="166" spans="1:5" ht="15" x14ac:dyDescent="0.2">
      <c r="A166" s="7"/>
      <c r="B166" s="7"/>
      <c r="C166" s="7"/>
      <c r="D166" s="7"/>
      <c r="E166" s="7"/>
    </row>
    <row r="167" spans="1:5" ht="15" x14ac:dyDescent="0.2">
      <c r="A167" s="7"/>
      <c r="B167" s="7"/>
      <c r="C167" s="7"/>
      <c r="D167" s="7"/>
      <c r="E167" s="7"/>
    </row>
    <row r="168" spans="1:5" ht="15" x14ac:dyDescent="0.2">
      <c r="A168" s="7"/>
      <c r="B168" s="7"/>
      <c r="C168" s="7"/>
      <c r="D168" s="7"/>
      <c r="E168" s="7"/>
    </row>
    <row r="169" spans="1:5" ht="15" x14ac:dyDescent="0.2">
      <c r="A169" s="7"/>
      <c r="B169" s="7"/>
      <c r="C169" s="7"/>
      <c r="D169" s="7"/>
      <c r="E169" s="7"/>
    </row>
    <row r="170" spans="1:5" ht="15" x14ac:dyDescent="0.2">
      <c r="A170" s="7"/>
      <c r="B170" s="7"/>
      <c r="C170" s="7"/>
      <c r="D170" s="7"/>
      <c r="E170" s="7"/>
    </row>
    <row r="171" spans="1:5" ht="15" x14ac:dyDescent="0.2">
      <c r="A171" s="7"/>
      <c r="B171" s="7"/>
      <c r="C171" s="7"/>
      <c r="D171" s="7"/>
      <c r="E171" s="7"/>
    </row>
    <row r="172" spans="1:5" ht="15" x14ac:dyDescent="0.2">
      <c r="A172" s="7"/>
      <c r="B172" s="7"/>
      <c r="C172" s="7"/>
      <c r="D172" s="7"/>
      <c r="E172" s="7"/>
    </row>
    <row r="173" spans="1:5" ht="15" x14ac:dyDescent="0.2">
      <c r="A173" s="7"/>
      <c r="B173" s="7"/>
      <c r="C173" s="7"/>
      <c r="D173" s="7"/>
      <c r="E173" s="7"/>
    </row>
    <row r="174" spans="1:5" ht="15" x14ac:dyDescent="0.2">
      <c r="A174" s="7"/>
      <c r="B174" s="7"/>
      <c r="C174" s="7"/>
      <c r="D174" s="7"/>
      <c r="E174" s="7"/>
    </row>
    <row r="175" spans="1:5" ht="15" x14ac:dyDescent="0.2">
      <c r="A175" s="7"/>
      <c r="B175" s="7"/>
      <c r="C175" s="7"/>
      <c r="D175" s="7"/>
      <c r="E175" s="7"/>
    </row>
    <row r="176" spans="1:5" ht="15" x14ac:dyDescent="0.2">
      <c r="A176" s="7"/>
      <c r="B176" s="7"/>
      <c r="C176" s="7"/>
      <c r="D176" s="7"/>
      <c r="E176" s="7"/>
    </row>
    <row r="177" spans="1:5" ht="15" x14ac:dyDescent="0.2">
      <c r="A177" s="7"/>
      <c r="B177" s="7"/>
      <c r="C177" s="7"/>
      <c r="D177" s="7"/>
      <c r="E177" s="7"/>
    </row>
    <row r="178" spans="1:5" ht="15" x14ac:dyDescent="0.2">
      <c r="A178" s="7"/>
      <c r="B178" s="7"/>
      <c r="C178" s="7"/>
      <c r="D178" s="7"/>
      <c r="E178" s="7"/>
    </row>
    <row r="179" spans="1:5" ht="15" x14ac:dyDescent="0.2">
      <c r="A179" s="7"/>
      <c r="B179" s="7"/>
      <c r="C179" s="7"/>
      <c r="D179" s="7"/>
      <c r="E179" s="7"/>
    </row>
    <row r="180" spans="1:5" ht="15" x14ac:dyDescent="0.2">
      <c r="A180" s="7"/>
      <c r="B180" s="7"/>
      <c r="C180" s="7"/>
      <c r="D180" s="7"/>
      <c r="E180" s="7"/>
    </row>
    <row r="181" spans="1:5" ht="15" x14ac:dyDescent="0.2">
      <c r="A181" s="7"/>
      <c r="B181" s="7"/>
      <c r="C181" s="7"/>
      <c r="D181" s="7"/>
      <c r="E181" s="7"/>
    </row>
    <row r="182" spans="1:5" ht="15" x14ac:dyDescent="0.2">
      <c r="A182" s="7"/>
      <c r="B182" s="7"/>
      <c r="C182" s="7"/>
      <c r="D182" s="7"/>
      <c r="E182" s="7"/>
    </row>
    <row r="183" spans="1:5" ht="15" x14ac:dyDescent="0.2">
      <c r="A183" s="7"/>
      <c r="B183" s="7"/>
      <c r="C183" s="7"/>
      <c r="D183" s="7"/>
      <c r="E183" s="7"/>
    </row>
    <row r="184" spans="1:5" ht="15" x14ac:dyDescent="0.2">
      <c r="A184" s="7"/>
      <c r="B184" s="7"/>
      <c r="C184" s="7"/>
      <c r="D184" s="7"/>
      <c r="E184" s="7"/>
    </row>
    <row r="185" spans="1:5" ht="15" x14ac:dyDescent="0.2">
      <c r="A185" s="7"/>
      <c r="B185" s="7"/>
      <c r="C185" s="7"/>
      <c r="D185" s="7"/>
      <c r="E185" s="7"/>
    </row>
    <row r="186" spans="1:5" ht="15" x14ac:dyDescent="0.2">
      <c r="A186" s="7"/>
      <c r="B186" s="7"/>
      <c r="C186" s="7"/>
      <c r="D186" s="7"/>
      <c r="E186" s="7"/>
    </row>
    <row r="187" spans="1:5" ht="15" x14ac:dyDescent="0.2">
      <c r="A187" s="7"/>
      <c r="B187" s="7"/>
      <c r="C187" s="7"/>
      <c r="D187" s="7"/>
      <c r="E187" s="7"/>
    </row>
    <row r="188" spans="1:5" ht="15" x14ac:dyDescent="0.2">
      <c r="A188" s="7"/>
      <c r="B188" s="7"/>
      <c r="C188" s="7"/>
      <c r="D188" s="7"/>
      <c r="E188" s="7"/>
    </row>
    <row r="189" spans="1:5" ht="15" x14ac:dyDescent="0.2">
      <c r="A189" s="7"/>
      <c r="B189" s="7"/>
      <c r="C189" s="7"/>
      <c r="D189" s="7"/>
      <c r="E189" s="7"/>
    </row>
    <row r="190" spans="1:5" ht="15" x14ac:dyDescent="0.2">
      <c r="A190" s="7"/>
      <c r="B190" s="7"/>
      <c r="C190" s="7"/>
      <c r="D190" s="7"/>
      <c r="E190" s="7"/>
    </row>
    <row r="191" spans="1:5" ht="15" x14ac:dyDescent="0.2">
      <c r="A191" s="7"/>
      <c r="B191" s="7"/>
      <c r="C191" s="7"/>
      <c r="D191" s="7"/>
      <c r="E191" s="7"/>
    </row>
    <row r="192" spans="1:5" ht="15" x14ac:dyDescent="0.2">
      <c r="A192" s="7"/>
      <c r="B192" s="7"/>
      <c r="C192" s="7"/>
      <c r="D192" s="7"/>
      <c r="E192" s="7"/>
    </row>
    <row r="193" spans="1:5" ht="15" x14ac:dyDescent="0.2">
      <c r="A193" s="7"/>
      <c r="B193" s="7"/>
      <c r="C193" s="7"/>
      <c r="D193" s="7"/>
      <c r="E193" s="7"/>
    </row>
    <row r="194" spans="1:5" ht="15" x14ac:dyDescent="0.2">
      <c r="A194" s="7"/>
      <c r="B194" s="7"/>
      <c r="C194" s="7"/>
      <c r="D194" s="7"/>
      <c r="E194" s="7"/>
    </row>
    <row r="195" spans="1:5" ht="15" x14ac:dyDescent="0.2">
      <c r="A195" s="7"/>
      <c r="B195" s="7"/>
      <c r="C195" s="7"/>
      <c r="D195" s="7"/>
      <c r="E195" s="7"/>
    </row>
    <row r="196" spans="1:5" ht="15" x14ac:dyDescent="0.2">
      <c r="A196" s="7"/>
      <c r="B196" s="7"/>
      <c r="C196" s="7"/>
      <c r="D196" s="7"/>
      <c r="E196" s="7"/>
    </row>
    <row r="197" spans="1:5" ht="15" x14ac:dyDescent="0.2">
      <c r="A197" s="7"/>
      <c r="B197" s="7"/>
      <c r="C197" s="7"/>
      <c r="D197" s="7"/>
      <c r="E197" s="7"/>
    </row>
    <row r="198" spans="1:5" ht="15" x14ac:dyDescent="0.2">
      <c r="A198" s="7"/>
      <c r="B198" s="7"/>
      <c r="C198" s="7"/>
      <c r="D198" s="7"/>
      <c r="E198" s="7"/>
    </row>
    <row r="199" spans="1:5" ht="15" x14ac:dyDescent="0.2">
      <c r="A199" s="7"/>
      <c r="B199" s="7"/>
      <c r="C199" s="7"/>
      <c r="D199" s="7"/>
      <c r="E199" s="7"/>
    </row>
    <row r="200" spans="1:5" ht="15" x14ac:dyDescent="0.2">
      <c r="A200" s="7"/>
      <c r="B200" s="7"/>
      <c r="C200" s="7"/>
      <c r="D200" s="7"/>
      <c r="E200" s="7"/>
    </row>
    <row r="201" spans="1:5" ht="15" x14ac:dyDescent="0.2">
      <c r="A201" s="7"/>
      <c r="B201" s="7"/>
      <c r="C201" s="7"/>
      <c r="D201" s="7"/>
      <c r="E201" s="7"/>
    </row>
    <row r="202" spans="1:5" ht="15" x14ac:dyDescent="0.2">
      <c r="A202" s="7"/>
      <c r="B202" s="7"/>
      <c r="C202" s="7"/>
      <c r="D202" s="7"/>
      <c r="E202" s="7"/>
    </row>
    <row r="203" spans="1:5" ht="15" x14ac:dyDescent="0.2">
      <c r="A203" s="7"/>
      <c r="B203" s="7"/>
      <c r="C203" s="7"/>
      <c r="D203" s="7"/>
      <c r="E203" s="7"/>
    </row>
    <row r="204" spans="1:5" ht="15" x14ac:dyDescent="0.2">
      <c r="A204" s="7"/>
      <c r="B204" s="7"/>
      <c r="C204" s="7"/>
      <c r="D204" s="7"/>
      <c r="E204" s="7"/>
    </row>
    <row r="205" spans="1:5" ht="15" x14ac:dyDescent="0.2">
      <c r="A205" s="7"/>
      <c r="B205" s="7"/>
      <c r="C205" s="7"/>
      <c r="D205" s="7"/>
      <c r="E205" s="7"/>
    </row>
    <row r="206" spans="1:5" ht="15" x14ac:dyDescent="0.2">
      <c r="A206" s="7"/>
      <c r="B206" s="7"/>
      <c r="C206" s="7"/>
      <c r="D206" s="7"/>
      <c r="E206" s="7"/>
    </row>
    <row r="207" spans="1:5" ht="15" x14ac:dyDescent="0.2">
      <c r="A207" s="7"/>
      <c r="B207" s="7"/>
      <c r="C207" s="7"/>
      <c r="D207" s="7"/>
      <c r="E207" s="7"/>
    </row>
    <row r="208" spans="1:5" ht="15" x14ac:dyDescent="0.2">
      <c r="A208" s="7"/>
      <c r="B208" s="7"/>
      <c r="C208" s="7"/>
      <c r="D208" s="7"/>
      <c r="E208" s="7"/>
    </row>
    <row r="209" spans="1:5" ht="15" x14ac:dyDescent="0.2">
      <c r="A209" s="7"/>
      <c r="B209" s="7"/>
      <c r="C209" s="7"/>
      <c r="D209" s="7"/>
      <c r="E209" s="7"/>
    </row>
    <row r="210" spans="1:5" ht="15" x14ac:dyDescent="0.2">
      <c r="A210" s="7"/>
      <c r="B210" s="7"/>
      <c r="C210" s="7"/>
      <c r="D210" s="7"/>
      <c r="E210" s="7"/>
    </row>
    <row r="211" spans="1:5" ht="15" x14ac:dyDescent="0.2">
      <c r="A211" s="7"/>
      <c r="B211" s="7"/>
      <c r="C211" s="7"/>
      <c r="D211" s="7"/>
      <c r="E211" s="7"/>
    </row>
    <row r="212" spans="1:5" ht="15" x14ac:dyDescent="0.2">
      <c r="A212" s="7"/>
      <c r="B212" s="7"/>
      <c r="C212" s="7"/>
      <c r="D212" s="7"/>
      <c r="E212" s="7"/>
    </row>
    <row r="213" spans="1:5" ht="15" x14ac:dyDescent="0.2">
      <c r="A213" s="7"/>
      <c r="B213" s="7"/>
      <c r="C213" s="7"/>
      <c r="D213" s="7"/>
      <c r="E213" s="7"/>
    </row>
    <row r="214" spans="1:5" ht="15" x14ac:dyDescent="0.2">
      <c r="A214" s="7"/>
      <c r="B214" s="7"/>
      <c r="C214" s="7"/>
      <c r="D214" s="7"/>
      <c r="E214" s="7"/>
    </row>
    <row r="215" spans="1:5" ht="15" x14ac:dyDescent="0.2">
      <c r="A215" s="7"/>
      <c r="B215" s="7"/>
      <c r="C215" s="7"/>
      <c r="D215" s="7"/>
      <c r="E215" s="7"/>
    </row>
    <row r="216" spans="1:5" ht="15" x14ac:dyDescent="0.2">
      <c r="A216" s="7"/>
      <c r="B216" s="7"/>
      <c r="C216" s="7"/>
      <c r="D216" s="7"/>
      <c r="E216" s="7"/>
    </row>
    <row r="217" spans="1:5" ht="15" x14ac:dyDescent="0.2">
      <c r="A217" s="7"/>
      <c r="B217" s="7"/>
      <c r="C217" s="7"/>
      <c r="D217" s="7"/>
      <c r="E217" s="7"/>
    </row>
  </sheetData>
  <mergeCells count="19">
    <mergeCell ref="A11:B11"/>
    <mergeCell ref="A119:B119"/>
    <mergeCell ref="A6:B7"/>
    <mergeCell ref="C1:E1"/>
    <mergeCell ref="C2:E2"/>
    <mergeCell ref="A4:E4"/>
    <mergeCell ref="B5:D5"/>
    <mergeCell ref="C6:E6"/>
    <mergeCell ref="A126:B126"/>
    <mergeCell ref="D135:E135"/>
    <mergeCell ref="D131:E131"/>
    <mergeCell ref="D134:E134"/>
    <mergeCell ref="A120:B120"/>
    <mergeCell ref="A121:B121"/>
    <mergeCell ref="A124:B124"/>
    <mergeCell ref="A125:B125"/>
    <mergeCell ref="A122:B122"/>
    <mergeCell ref="D132:E132"/>
    <mergeCell ref="A123:B123"/>
  </mergeCells>
  <pageMargins left="1.1811023622047245" right="0.39370078740157483" top="0.78740157480314965" bottom="0.78740157480314965" header="0.43307086614173229" footer="0.51181102362204722"/>
  <pageSetup paperSize="9" scale="64" firstPageNumber="0" fitToHeight="2" orientation="portrait" horizontalDpi="300" verticalDpi="300" r:id="rId1"/>
  <headerFooter differentFirst="1">
    <oddHeader>&amp;C&amp;P&amp;RПродовження додатка 1</oddHeader>
  </headerFooter>
  <rowBreaks count="2" manualBreakCount="2">
    <brk id="58" max="4" man="1"/>
    <brk id="121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103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Обгрунтування витрат</vt:lpstr>
      <vt:lpstr>'Обгрунтування витрат'!Заголовки_для_печати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tsymbalLV</dc:creator>
  <dc:description/>
  <cp:lastModifiedBy>Гузь Юлія Вікторівна</cp:lastModifiedBy>
  <cp:revision>17</cp:revision>
  <cp:lastPrinted>2026-04-10T07:50:55Z</cp:lastPrinted>
  <dcterms:created xsi:type="dcterms:W3CDTF">2012-08-30T08:15:53Z</dcterms:created>
  <dcterms:modified xsi:type="dcterms:W3CDTF">2026-04-13T13:19:18Z</dcterms:modified>
  <dc:language>uk-UA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