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К\"/>
    </mc:Choice>
  </mc:AlternateContent>
  <bookViews>
    <workbookView xWindow="0" yWindow="0" windowWidth="28800" windowHeight="12330" tabRatio="500"/>
  </bookViews>
  <sheets>
    <sheet name="Обгрунтування" sheetId="1" r:id="rId1"/>
  </sheets>
  <definedNames>
    <definedName name="_xlnm.Print_Titles" localSheetId="0">Обгрунтування!$5:$7</definedName>
  </definedNames>
  <calcPr calcId="191029"/>
</workbook>
</file>

<file path=xl/calcChain.xml><?xml version="1.0" encoding="utf-8"?>
<calcChain xmlns="http://schemas.openxmlformats.org/spreadsheetml/2006/main">
  <c r="E211" i="1" l="1"/>
  <c r="E210" i="1"/>
  <c r="D209" i="1"/>
  <c r="D114" i="1"/>
  <c r="D112" i="1"/>
  <c r="D111" i="1" s="1"/>
  <c r="D20" i="1"/>
  <c r="D23" i="1"/>
  <c r="D15" i="1"/>
  <c r="E15" i="1"/>
  <c r="C209" i="1"/>
  <c r="E209" i="1"/>
  <c r="C15" i="1"/>
  <c r="C222" i="1"/>
  <c r="C221" i="1" s="1"/>
  <c r="C219" i="1"/>
  <c r="C216" i="1"/>
  <c r="D171" i="1"/>
  <c r="C171" i="1"/>
  <c r="E171" i="1" s="1"/>
  <c r="D169" i="1"/>
  <c r="D168" i="1" s="1"/>
  <c r="C169" i="1"/>
  <c r="C168" i="1"/>
  <c r="D166" i="1"/>
  <c r="C166" i="1"/>
  <c r="C163" i="1" s="1"/>
  <c r="D164" i="1"/>
  <c r="C164" i="1"/>
  <c r="E164" i="1" s="1"/>
  <c r="D158" i="1"/>
  <c r="E158" i="1" s="1"/>
  <c r="C158" i="1"/>
  <c r="D156" i="1"/>
  <c r="D155" i="1"/>
  <c r="C156" i="1"/>
  <c r="C155" i="1" s="1"/>
  <c r="E155" i="1" s="1"/>
  <c r="D153" i="1"/>
  <c r="C153" i="1"/>
  <c r="E153" i="1" s="1"/>
  <c r="D151" i="1"/>
  <c r="D150" i="1" s="1"/>
  <c r="D147" i="1" s="1"/>
  <c r="C151" i="1"/>
  <c r="D145" i="1"/>
  <c r="D142" i="1"/>
  <c r="C145" i="1"/>
  <c r="E145" i="1"/>
  <c r="D143" i="1"/>
  <c r="C143" i="1"/>
  <c r="E143" i="1" s="1"/>
  <c r="D140" i="1"/>
  <c r="D137" i="1" s="1"/>
  <c r="C140" i="1"/>
  <c r="D138" i="1"/>
  <c r="C138" i="1"/>
  <c r="D132" i="1"/>
  <c r="D129" i="1"/>
  <c r="C132" i="1"/>
  <c r="E132" i="1"/>
  <c r="D130" i="1"/>
  <c r="C130" i="1"/>
  <c r="C129" i="1" s="1"/>
  <c r="E129" i="1" s="1"/>
  <c r="D127" i="1"/>
  <c r="C127" i="1"/>
  <c r="E127" i="1" s="1"/>
  <c r="D125" i="1"/>
  <c r="D124" i="1" s="1"/>
  <c r="C125" i="1"/>
  <c r="D119" i="1"/>
  <c r="D116" i="1" s="1"/>
  <c r="D107" i="1" s="1"/>
  <c r="C119" i="1"/>
  <c r="C116" i="1" s="1"/>
  <c r="D117" i="1"/>
  <c r="C117" i="1"/>
  <c r="E117" i="1" s="1"/>
  <c r="E114" i="1"/>
  <c r="C114" i="1"/>
  <c r="C112" i="1"/>
  <c r="D76" i="1"/>
  <c r="E76" i="1"/>
  <c r="D87" i="1"/>
  <c r="C87" i="1"/>
  <c r="E87" i="1" s="1"/>
  <c r="D60" i="1"/>
  <c r="D59" i="1" s="1"/>
  <c r="D58" i="1" s="1"/>
  <c r="C60" i="1"/>
  <c r="E60" i="1" s="1"/>
  <c r="C71" i="1"/>
  <c r="D47" i="1"/>
  <c r="D46" i="1" s="1"/>
  <c r="C47" i="1"/>
  <c r="D31" i="1"/>
  <c r="C31" i="1"/>
  <c r="E31" i="1"/>
  <c r="C26" i="1"/>
  <c r="C84" i="1"/>
  <c r="C76" i="1"/>
  <c r="D92" i="1"/>
  <c r="C92" i="1"/>
  <c r="C91" i="1"/>
  <c r="C90" i="1" s="1"/>
  <c r="E92" i="1"/>
  <c r="D223" i="1"/>
  <c r="E16" i="1"/>
  <c r="E213" i="1"/>
  <c r="E214" i="1"/>
  <c r="E207" i="1"/>
  <c r="E208" i="1"/>
  <c r="E21" i="1"/>
  <c r="E22" i="1"/>
  <c r="E24" i="1"/>
  <c r="E25" i="1"/>
  <c r="E27" i="1"/>
  <c r="E32" i="1"/>
  <c r="E34" i="1"/>
  <c r="E37" i="1"/>
  <c r="E38" i="1"/>
  <c r="E40" i="1"/>
  <c r="E41" i="1"/>
  <c r="E43" i="1"/>
  <c r="E48" i="1"/>
  <c r="E52" i="1"/>
  <c r="E53" i="1"/>
  <c r="E55" i="1"/>
  <c r="E56" i="1"/>
  <c r="E61" i="1"/>
  <c r="E63" i="1"/>
  <c r="E66" i="1"/>
  <c r="E67" i="1"/>
  <c r="E69" i="1"/>
  <c r="E70" i="1"/>
  <c r="E72" i="1"/>
  <c r="E77" i="1"/>
  <c r="E79" i="1"/>
  <c r="E82" i="1"/>
  <c r="E83" i="1"/>
  <c r="E85" i="1"/>
  <c r="E86" i="1"/>
  <c r="E88" i="1"/>
  <c r="E93" i="1"/>
  <c r="E97" i="1"/>
  <c r="E98" i="1"/>
  <c r="E100" i="1"/>
  <c r="E101" i="1"/>
  <c r="E113" i="1"/>
  <c r="E115" i="1"/>
  <c r="E118" i="1"/>
  <c r="E120" i="1"/>
  <c r="E126" i="1"/>
  <c r="E128" i="1"/>
  <c r="E131" i="1"/>
  <c r="E133" i="1"/>
  <c r="E139" i="1"/>
  <c r="E141" i="1"/>
  <c r="E144" i="1"/>
  <c r="E146" i="1"/>
  <c r="E152" i="1"/>
  <c r="E154" i="1"/>
  <c r="E157" i="1"/>
  <c r="E159" i="1"/>
  <c r="E165" i="1"/>
  <c r="E167" i="1"/>
  <c r="E170" i="1"/>
  <c r="E172" i="1"/>
  <c r="E179" i="1"/>
  <c r="E180" i="1"/>
  <c r="E182" i="1"/>
  <c r="E183" i="1"/>
  <c r="E186" i="1"/>
  <c r="E187" i="1"/>
  <c r="E189" i="1"/>
  <c r="E190" i="1"/>
  <c r="E194" i="1"/>
  <c r="E195" i="1"/>
  <c r="E197" i="1"/>
  <c r="E198" i="1"/>
  <c r="E201" i="1"/>
  <c r="E202" i="1"/>
  <c r="E204" i="1"/>
  <c r="E205" i="1"/>
  <c r="C217" i="1"/>
  <c r="D217" i="1"/>
  <c r="D216" i="1"/>
  <c r="D220" i="1"/>
  <c r="C220" i="1"/>
  <c r="D219" i="1"/>
  <c r="C206" i="1"/>
  <c r="C181" i="1"/>
  <c r="E181" i="1" s="1"/>
  <c r="C178" i="1"/>
  <c r="C177" i="1" s="1"/>
  <c r="E166" i="1"/>
  <c r="D71" i="1"/>
  <c r="D42" i="1"/>
  <c r="C42" i="1"/>
  <c r="E42" i="1"/>
  <c r="D26" i="1"/>
  <c r="E26" i="1"/>
  <c r="D212" i="1"/>
  <c r="D215" i="1"/>
  <c r="C212" i="1"/>
  <c r="E212" i="1" s="1"/>
  <c r="C215" i="1"/>
  <c r="D206" i="1"/>
  <c r="E206" i="1" s="1"/>
  <c r="D203" i="1"/>
  <c r="C203" i="1"/>
  <c r="E203" i="1"/>
  <c r="D200" i="1"/>
  <c r="C200" i="1"/>
  <c r="C199" i="1" s="1"/>
  <c r="E199" i="1" s="1"/>
  <c r="D196" i="1"/>
  <c r="D192" i="1" s="1"/>
  <c r="D191" i="1" s="1"/>
  <c r="C196" i="1"/>
  <c r="E196" i="1" s="1"/>
  <c r="D193" i="1"/>
  <c r="C193" i="1"/>
  <c r="C192" i="1" s="1"/>
  <c r="D188" i="1"/>
  <c r="C188" i="1"/>
  <c r="D185" i="1"/>
  <c r="D184" i="1" s="1"/>
  <c r="C185" i="1"/>
  <c r="E185" i="1" s="1"/>
  <c r="C184" i="1"/>
  <c r="C175" i="1" s="1"/>
  <c r="D181" i="1"/>
  <c r="D178" i="1"/>
  <c r="D177" i="1" s="1"/>
  <c r="C68" i="1"/>
  <c r="E68" i="1" s="1"/>
  <c r="C51" i="1"/>
  <c r="E51" i="1"/>
  <c r="C36" i="1"/>
  <c r="C39" i="1"/>
  <c r="E39" i="1" s="1"/>
  <c r="C23" i="1"/>
  <c r="E23" i="1" s="1"/>
  <c r="E18" i="1"/>
  <c r="C20" i="1"/>
  <c r="E20" i="1"/>
  <c r="D99" i="1"/>
  <c r="E99" i="1"/>
  <c r="C99" i="1"/>
  <c r="D96" i="1"/>
  <c r="D91" i="1" s="1"/>
  <c r="C96" i="1"/>
  <c r="E96" i="1" s="1"/>
  <c r="C54" i="1"/>
  <c r="D84" i="1"/>
  <c r="E84" i="1" s="1"/>
  <c r="D81" i="1"/>
  <c r="D75" i="1" s="1"/>
  <c r="D74" i="1" s="1"/>
  <c r="E81" i="1"/>
  <c r="C81" i="1"/>
  <c r="C75" i="1" s="1"/>
  <c r="D68" i="1"/>
  <c r="D65" i="1"/>
  <c r="E65" i="1" s="1"/>
  <c r="C65" i="1"/>
  <c r="C59" i="1"/>
  <c r="E59" i="1" s="1"/>
  <c r="D54" i="1"/>
  <c r="E54" i="1"/>
  <c r="D51" i="1"/>
  <c r="D36" i="1"/>
  <c r="D30" i="1" s="1"/>
  <c r="D29" i="1" s="1"/>
  <c r="D39" i="1"/>
  <c r="C223" i="1"/>
  <c r="D222" i="1"/>
  <c r="D221" i="1" s="1"/>
  <c r="E169" i="1"/>
  <c r="C124" i="1"/>
  <c r="C121" i="1" s="1"/>
  <c r="D163" i="1"/>
  <c r="C58" i="1"/>
  <c r="E58" i="1" s="1"/>
  <c r="E156" i="1"/>
  <c r="D14" i="1"/>
  <c r="D13" i="1"/>
  <c r="D199" i="1"/>
  <c r="E200" i="1"/>
  <c r="E112" i="1"/>
  <c r="C111" i="1"/>
  <c r="C108" i="1" s="1"/>
  <c r="E47" i="1"/>
  <c r="C46" i="1"/>
  <c r="E125" i="1"/>
  <c r="C137" i="1"/>
  <c r="C14" i="1"/>
  <c r="C13" i="1" s="1"/>
  <c r="E188" i="1"/>
  <c r="E71" i="1"/>
  <c r="E119" i="1"/>
  <c r="E138" i="1"/>
  <c r="C142" i="1"/>
  <c r="E142" i="1"/>
  <c r="C45" i="1"/>
  <c r="C134" i="1"/>
  <c r="E13" i="1" l="1"/>
  <c r="E175" i="1"/>
  <c r="D45" i="1"/>
  <c r="E45" i="1" s="1"/>
  <c r="E46" i="1"/>
  <c r="D121" i="1"/>
  <c r="E124" i="1"/>
  <c r="D134" i="1"/>
  <c r="E134" i="1" s="1"/>
  <c r="E137" i="1"/>
  <c r="D12" i="1"/>
  <c r="D90" i="1"/>
  <c r="E91" i="1"/>
  <c r="E192" i="1"/>
  <c r="C191" i="1"/>
  <c r="E191" i="1" s="1"/>
  <c r="E116" i="1"/>
  <c r="C107" i="1"/>
  <c r="E107" i="1" s="1"/>
  <c r="E121" i="1"/>
  <c r="D174" i="1"/>
  <c r="D173" i="1" s="1"/>
  <c r="D176" i="1"/>
  <c r="D175" i="1"/>
  <c r="E184" i="1"/>
  <c r="E177" i="1"/>
  <c r="C176" i="1"/>
  <c r="E176" i="1" s="1"/>
  <c r="C174" i="1"/>
  <c r="E90" i="1"/>
  <c r="C160" i="1"/>
  <c r="E160" i="1" s="1"/>
  <c r="E163" i="1"/>
  <c r="E168" i="1"/>
  <c r="D160" i="1"/>
  <c r="C74" i="1"/>
  <c r="E74" i="1" s="1"/>
  <c r="E75" i="1"/>
  <c r="D57" i="1"/>
  <c r="D108" i="1"/>
  <c r="E108" i="1" s="1"/>
  <c r="D106" i="1"/>
  <c r="D105" i="1" s="1"/>
  <c r="E111" i="1"/>
  <c r="E14" i="1"/>
  <c r="E140" i="1"/>
  <c r="E151" i="1"/>
  <c r="E36" i="1"/>
  <c r="E130" i="1"/>
  <c r="C30" i="1"/>
  <c r="E193" i="1"/>
  <c r="E178" i="1"/>
  <c r="C150" i="1"/>
  <c r="C147" i="1" l="1"/>
  <c r="E147" i="1" s="1"/>
  <c r="E150" i="1"/>
  <c r="D9" i="1"/>
  <c r="D11" i="1"/>
  <c r="D102" i="1" s="1"/>
  <c r="D103" i="1"/>
  <c r="C106" i="1"/>
  <c r="D104" i="1"/>
  <c r="D10" i="1" s="1"/>
  <c r="C173" i="1"/>
  <c r="E173" i="1" s="1"/>
  <c r="E174" i="1"/>
  <c r="E30" i="1"/>
  <c r="C29" i="1"/>
  <c r="C57" i="1"/>
  <c r="E29" i="1" l="1"/>
  <c r="C12" i="1"/>
  <c r="D8" i="1"/>
  <c r="E106" i="1"/>
  <c r="C105" i="1"/>
  <c r="E105" i="1" s="1"/>
  <c r="C104" i="1"/>
  <c r="E104" i="1" s="1"/>
  <c r="E57" i="1"/>
  <c r="C10" i="1" l="1"/>
  <c r="E10" i="1" s="1"/>
  <c r="C11" i="1"/>
  <c r="E12" i="1"/>
  <c r="C103" i="1"/>
  <c r="E103" i="1" s="1"/>
  <c r="E11" i="1" l="1"/>
  <c r="C102" i="1"/>
  <c r="E102" i="1" s="1"/>
  <c r="C9" i="1"/>
  <c r="C8" i="1" l="1"/>
  <c r="E8" i="1" s="1"/>
  <c r="E9" i="1"/>
</calcChain>
</file>

<file path=xl/sharedStrings.xml><?xml version="1.0" encoding="utf-8"?>
<sst xmlns="http://schemas.openxmlformats.org/spreadsheetml/2006/main" count="239" uniqueCount="67">
  <si>
    <t>Показники</t>
  </si>
  <si>
    <t xml:space="preserve"> на базі закладу освіти</t>
  </si>
  <si>
    <t xml:space="preserve">Усього </t>
  </si>
  <si>
    <t>Усього витрат, у тому числі:</t>
  </si>
  <si>
    <t>Оплата праці</t>
  </si>
  <si>
    <t>Науково-педагогічний персонал</t>
  </si>
  <si>
    <t>Фонд оплати праці штатних працівників</t>
  </si>
  <si>
    <t>Фонд посадових окладів:</t>
  </si>
  <si>
    <t>середня кількість ставок на місяць</t>
  </si>
  <si>
    <t>середньозважений розмір посадового окладу</t>
  </si>
  <si>
    <r>
      <rPr>
        <i/>
        <sz val="12"/>
        <rFont val="Times New Roman"/>
        <family val="1"/>
        <charset val="1"/>
      </rPr>
      <t xml:space="preserve">обов'язкові надбавки та доплати </t>
    </r>
    <r>
      <rPr>
        <i/>
        <sz val="11"/>
        <rFont val="Times New Roman"/>
        <family val="1"/>
        <charset val="204"/>
      </rPr>
      <t>(розшифрувати)</t>
    </r>
  </si>
  <si>
    <t>Фонд погодинної оплати праці:</t>
  </si>
  <si>
    <t>Педагогічний персонал</t>
  </si>
  <si>
    <t>Адміністративний персонал</t>
  </si>
  <si>
    <t>обов'язкові надбавки та доплати (розшифрувати)</t>
  </si>
  <si>
    <t>Нарахування на оплату праці</t>
  </si>
  <si>
    <t>Оплата комунальних послуг та енергоносіїв, у тому числі:</t>
  </si>
  <si>
    <t>норма споживання на 1 особу в день</t>
  </si>
  <si>
    <t>кількість людино-днів споживання персоналом</t>
  </si>
  <si>
    <t>Інші видатки, у тому числі:</t>
  </si>
  <si>
    <t>предмети, матеріали, обладнання та інвентар</t>
  </si>
  <si>
    <t>оплата послуг (крім комунальних)</t>
  </si>
  <si>
    <t>Кількість груп</t>
  </si>
  <si>
    <t>_________</t>
  </si>
  <si>
    <t>______________________</t>
  </si>
  <si>
    <t xml:space="preserve">    (підпис)</t>
  </si>
  <si>
    <t>(Власне ім'я ПРІЗВИЩЕ)</t>
  </si>
  <si>
    <t>_____ ________________  20___ р.</t>
  </si>
  <si>
    <t xml:space="preserve">Середньорічна кількість учасників професійного навчання          </t>
  </si>
  <si>
    <t>Середня чисельність учасників професійного навчання у групі</t>
  </si>
  <si>
    <t xml:space="preserve">Середньорічна вартість навчання 1 учасника професійного навчання          </t>
  </si>
  <si>
    <t xml:space="preserve">витрати на учасників професійного навчання       </t>
  </si>
  <si>
    <t xml:space="preserve">кількість людино-днів споживання учасниками професійного навчання       </t>
  </si>
  <si>
    <t>витрати на учасників професійного навчання (розшифрувати)</t>
  </si>
  <si>
    <t>Додаток 2</t>
  </si>
  <si>
    <t>Обгрунтування вартості надання послуг</t>
  </si>
  <si>
    <t>кількість годин до оплати штатним працівникам</t>
  </si>
  <si>
    <t>(грн.)</t>
  </si>
  <si>
    <t>виїздне або дистанційне</t>
  </si>
  <si>
    <t>Середні витрати на 1 учасника професійного навчання (за програмою)</t>
  </si>
  <si>
    <t>професійна (сертифікатна) програма</t>
  </si>
  <si>
    <t xml:space="preserve">короткострокова програма  </t>
  </si>
  <si>
    <t>Видатки на підвищення кваліфікації, 
у тому числі:</t>
  </si>
  <si>
    <t xml:space="preserve">  Виконавець державного замовлення</t>
  </si>
  <si>
    <t xml:space="preserve"> (повна назва посади керівника закладу освіти)</t>
  </si>
  <si>
    <t>____________________________</t>
  </si>
  <si>
    <t xml:space="preserve">                                     (Власне ім'я ПРІЗВИЩЕ)</t>
  </si>
  <si>
    <t>(найменування закладу освіти)</t>
  </si>
  <si>
    <t>х*</t>
  </si>
  <si>
    <t>х* - не заповнюється</t>
  </si>
  <si>
    <t xml:space="preserve">Кількість учасників професійного навчання          </t>
  </si>
  <si>
    <t xml:space="preserve"> 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</si>
  <si>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</si>
  <si>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</si>
  <si>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</si>
  <si>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</si>
  <si>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r>
      <t xml:space="preserve">тариф за одиницю </t>
    </r>
    <r>
      <rPr>
        <i/>
        <sz val="12"/>
        <rFont val="Times New Roman"/>
        <family val="1"/>
        <charset val="204"/>
      </rPr>
      <t>(одиниці виміру)</t>
    </r>
  </si>
  <si>
    <t>(повна назва посади керівника бухгалтерської служби/
планово-фінансового підрозділу закладу освіти)</t>
  </si>
  <si>
    <t>_______________________________________</t>
  </si>
  <si>
    <t>_____________________________________</t>
  </si>
  <si>
    <t xml:space="preserve">кількість місяців, в яких залучені до освітнього процесу штатні працівники </t>
  </si>
  <si>
    <t>інші виплати, пов'язані з освітнім процесом (розшифрувати)</t>
  </si>
  <si>
    <t>кількість годин за погодинною оплатою праці</t>
  </si>
  <si>
    <t>середньозважений розмір погодинної оплати праці</t>
  </si>
  <si>
    <t>витрати на супроводження освітнього процесу</t>
  </si>
  <si>
    <t>витрати на супроводження освітнього процесу (розшифрувати)</t>
  </si>
  <si>
    <t>до  Державного контракту про надання послуг 
на підвищення кваліфікації державних службовців 
та посадових осіб місцевого самоврядування  
від ___ __________ 20___ року № ____
(другий абзац пункту 2.4 розділу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</si>
</sst>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00"/>
  </numFmts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1"/>
    </font>
    <font>
      <i/>
      <sz val="12"/>
      <name val="Times New Roman"/>
      <family val="1"/>
      <charset val="1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Border="0" applyProtection="0"/>
  </cellStyleXfs>
  <cellXfs count="109">
    <xf numFmtId="0" fontId="0" fillId="0" borderId="0" xfId="0"/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/>
    <xf numFmtId="3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/>
    <xf numFmtId="4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/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23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7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center"/>
    </xf>
    <xf numFmtId="0" fontId="3" fillId="0" borderId="0" xfId="0" applyFont="1"/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/>
    </xf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0" fillId="0" borderId="0" xfId="2" applyNumberFormat="1" applyFont="1" applyBorder="1" applyProtection="1"/>
    <xf numFmtId="0" fontId="16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3">
    <cellStyle name="Обычный" xfId="0" builtinId="0"/>
    <cellStyle name="Обычный_2015.12.14 БЮДЖЕТ 6121020 2016 р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N240"/>
  <sheetViews>
    <sheetView tabSelected="1" view="pageBreakPreview" topLeftCell="A196" zoomScaleNormal="100" zoomScaleSheetLayoutView="100" workbookViewId="0">
      <selection activeCell="C228" sqref="C228"/>
    </sheetView>
  </sheetViews>
  <sheetFormatPr defaultColWidth="16.42578125" defaultRowHeight="12.75" outlineLevelRow="1" x14ac:dyDescent="0.2"/>
  <cols>
    <col min="1" max="1" width="6.7109375" customWidth="1"/>
    <col min="2" max="2" width="70.5703125" customWidth="1"/>
    <col min="3" max="5" width="18" customWidth="1"/>
    <col min="6" max="11" width="11.42578125" customWidth="1"/>
    <col min="12" max="12" width="12.85546875" customWidth="1"/>
    <col min="13" max="14" width="12.7109375" customWidth="1"/>
    <col min="15" max="252" width="9.140625" customWidth="1"/>
    <col min="253" max="253" width="9.28515625" customWidth="1"/>
    <col min="254" max="254" width="12.5703125" customWidth="1"/>
  </cols>
  <sheetData>
    <row r="1" spans="1:14" ht="17.25" customHeight="1" x14ac:dyDescent="0.25">
      <c r="B1" s="1"/>
      <c r="C1" s="107" t="s">
        <v>34</v>
      </c>
      <c r="D1" s="107"/>
      <c r="E1" s="107"/>
      <c r="F1" s="25"/>
      <c r="G1" s="25"/>
      <c r="H1" s="25"/>
      <c r="I1" s="25"/>
      <c r="N1" s="25"/>
    </row>
    <row r="2" spans="1:14" ht="82.5" customHeight="1" x14ac:dyDescent="0.25">
      <c r="B2" s="1"/>
      <c r="C2" s="108" t="s">
        <v>66</v>
      </c>
      <c r="D2" s="108"/>
      <c r="E2" s="108"/>
      <c r="F2" s="25"/>
      <c r="G2" s="25"/>
      <c r="H2" s="25"/>
      <c r="I2" s="25"/>
      <c r="N2" s="25"/>
    </row>
    <row r="3" spans="1:14" ht="15" customHeight="1" x14ac:dyDescent="0.25">
      <c r="A3" s="102" t="s">
        <v>35</v>
      </c>
      <c r="B3" s="102"/>
      <c r="C3" s="102"/>
      <c r="D3" s="102"/>
      <c r="E3" s="102"/>
      <c r="F3" s="25"/>
      <c r="G3" s="25"/>
      <c r="H3" s="25"/>
      <c r="I3" s="25"/>
      <c r="N3" s="25"/>
    </row>
    <row r="4" spans="1:14" ht="13.5" customHeight="1" x14ac:dyDescent="0.3">
      <c r="A4" s="103" t="s">
        <v>37</v>
      </c>
      <c r="B4" s="103"/>
      <c r="C4" s="103"/>
      <c r="D4" s="103"/>
      <c r="E4" s="103"/>
      <c r="F4" s="26"/>
      <c r="G4" s="26"/>
      <c r="H4" s="26"/>
      <c r="I4" s="26"/>
      <c r="J4" s="26"/>
      <c r="K4" s="26"/>
      <c r="L4" s="26"/>
      <c r="M4" s="27"/>
    </row>
    <row r="5" spans="1:14" ht="32.25" customHeight="1" x14ac:dyDescent="0.3">
      <c r="A5" s="100" t="s">
        <v>0</v>
      </c>
      <c r="B5" s="100"/>
      <c r="C5" s="100" t="s">
        <v>42</v>
      </c>
      <c r="D5" s="100"/>
      <c r="E5" s="100"/>
      <c r="F5" s="28"/>
      <c r="G5" s="28"/>
      <c r="H5" s="28"/>
      <c r="I5" s="28"/>
      <c r="J5" s="28"/>
      <c r="K5" s="28"/>
      <c r="L5" s="28"/>
      <c r="M5" s="27"/>
    </row>
    <row r="6" spans="1:14" ht="30" customHeight="1" x14ac:dyDescent="0.2">
      <c r="A6" s="100"/>
      <c r="B6" s="100"/>
      <c r="C6" s="2" t="s">
        <v>1</v>
      </c>
      <c r="D6" s="3" t="s">
        <v>38</v>
      </c>
      <c r="E6" s="4" t="s">
        <v>2</v>
      </c>
    </row>
    <row r="7" spans="1:14" ht="17.25" customHeight="1" x14ac:dyDescent="0.2">
      <c r="A7" s="13">
        <v>1</v>
      </c>
      <c r="B7" s="13">
        <v>2</v>
      </c>
      <c r="C7" s="14">
        <v>3</v>
      </c>
      <c r="D7" s="15">
        <v>4</v>
      </c>
      <c r="E7" s="16">
        <v>5</v>
      </c>
    </row>
    <row r="8" spans="1:14" ht="15.6" customHeight="1" x14ac:dyDescent="0.25">
      <c r="A8" s="104" t="s">
        <v>3</v>
      </c>
      <c r="B8" s="104"/>
      <c r="C8" s="5">
        <f>C9+C10</f>
        <v>0</v>
      </c>
      <c r="D8" s="5">
        <f>D9+D10</f>
        <v>0</v>
      </c>
      <c r="E8" s="29">
        <f>C8+D8</f>
        <v>0</v>
      </c>
    </row>
    <row r="9" spans="1:14" ht="15.6" customHeight="1" x14ac:dyDescent="0.25">
      <c r="A9" s="101" t="s">
        <v>40</v>
      </c>
      <c r="B9" s="101"/>
      <c r="C9" s="7">
        <f>C12+C103+C106+C174</f>
        <v>0</v>
      </c>
      <c r="D9" s="7">
        <f>D12+D103+D106+D174</f>
        <v>0</v>
      </c>
      <c r="E9" s="7">
        <f>C9+D9</f>
        <v>0</v>
      </c>
    </row>
    <row r="10" spans="1:14" ht="15.6" customHeight="1" x14ac:dyDescent="0.25">
      <c r="A10" s="101" t="s">
        <v>41</v>
      </c>
      <c r="B10" s="101"/>
      <c r="C10" s="7">
        <f>C57+C104+C107+C175</f>
        <v>0</v>
      </c>
      <c r="D10" s="7">
        <f>D57+D104+D107+D175</f>
        <v>0</v>
      </c>
      <c r="E10" s="29">
        <f t="shared" ref="E10:E16" si="0">C10+D10</f>
        <v>0</v>
      </c>
    </row>
    <row r="11" spans="1:14" ht="15.6" customHeight="1" x14ac:dyDescent="0.2">
      <c r="A11" s="30">
        <v>2110</v>
      </c>
      <c r="B11" s="31" t="s">
        <v>4</v>
      </c>
      <c r="C11" s="8">
        <f>C12+C57</f>
        <v>0</v>
      </c>
      <c r="D11" s="8">
        <f>D12+D57</f>
        <v>0</v>
      </c>
      <c r="E11" s="29">
        <f t="shared" si="0"/>
        <v>0</v>
      </c>
    </row>
    <row r="12" spans="1:14" ht="15.6" customHeight="1" x14ac:dyDescent="0.2">
      <c r="A12" s="101" t="s">
        <v>40</v>
      </c>
      <c r="B12" s="101"/>
      <c r="C12" s="8">
        <f>C13+C29+C45</f>
        <v>0</v>
      </c>
      <c r="D12" s="8">
        <f>D13+D29+D45</f>
        <v>0</v>
      </c>
      <c r="E12" s="29">
        <f t="shared" si="0"/>
        <v>0</v>
      </c>
    </row>
    <row r="13" spans="1:14" ht="15.6" customHeight="1" x14ac:dyDescent="0.2">
      <c r="A13" s="100" t="s">
        <v>5</v>
      </c>
      <c r="B13" s="100"/>
      <c r="C13" s="8">
        <f>C14+C26</f>
        <v>0</v>
      </c>
      <c r="D13" s="8">
        <f>D14+D26</f>
        <v>0</v>
      </c>
      <c r="E13" s="29">
        <f t="shared" si="0"/>
        <v>0</v>
      </c>
    </row>
    <row r="14" spans="1:14" ht="15.6" customHeight="1" x14ac:dyDescent="0.2">
      <c r="A14" s="2"/>
      <c r="B14" s="10" t="s">
        <v>6</v>
      </c>
      <c r="C14" s="9">
        <f>C15+C20+C23</f>
        <v>0</v>
      </c>
      <c r="D14" s="9">
        <f>D15+D20+D23</f>
        <v>0</v>
      </c>
      <c r="E14" s="29">
        <f t="shared" si="0"/>
        <v>0</v>
      </c>
    </row>
    <row r="15" spans="1:14" ht="15.6" customHeight="1" x14ac:dyDescent="0.2">
      <c r="A15" s="2"/>
      <c r="B15" s="11" t="s">
        <v>7</v>
      </c>
      <c r="C15" s="9">
        <f>ROUND(C19*C17*C16,2)</f>
        <v>0</v>
      </c>
      <c r="D15" s="9">
        <f>ROUND(D19*D17*D16,2)</f>
        <v>0</v>
      </c>
      <c r="E15" s="29">
        <f>C15+D15</f>
        <v>0</v>
      </c>
    </row>
    <row r="16" spans="1:14" ht="30" customHeight="1" x14ac:dyDescent="0.25">
      <c r="A16" s="2"/>
      <c r="B16" s="11" t="s">
        <v>60</v>
      </c>
      <c r="C16" s="21"/>
      <c r="D16" s="22"/>
      <c r="E16" s="32">
        <f t="shared" si="0"/>
        <v>0</v>
      </c>
    </row>
    <row r="17" spans="1:5" ht="15.6" customHeight="1" x14ac:dyDescent="0.25">
      <c r="A17" s="2"/>
      <c r="B17" s="11" t="s">
        <v>8</v>
      </c>
      <c r="C17" s="9"/>
      <c r="D17" s="6"/>
      <c r="E17" s="33" t="s">
        <v>48</v>
      </c>
    </row>
    <row r="18" spans="1:5" ht="15.6" customHeight="1" x14ac:dyDescent="0.25">
      <c r="A18" s="2"/>
      <c r="B18" s="11" t="s">
        <v>36</v>
      </c>
      <c r="C18" s="23"/>
      <c r="D18" s="24"/>
      <c r="E18" s="34">
        <f>C18+D18</f>
        <v>0</v>
      </c>
    </row>
    <row r="19" spans="1:5" ht="15.6" customHeight="1" x14ac:dyDescent="0.25">
      <c r="A19" s="2"/>
      <c r="B19" s="11" t="s">
        <v>9</v>
      </c>
      <c r="C19" s="9"/>
      <c r="D19" s="6"/>
      <c r="E19" s="33" t="s">
        <v>48</v>
      </c>
    </row>
    <row r="20" spans="1:5" ht="15.6" customHeight="1" x14ac:dyDescent="0.2">
      <c r="A20" s="2"/>
      <c r="B20" s="11" t="s">
        <v>10</v>
      </c>
      <c r="C20" s="9">
        <f>C21+C22</f>
        <v>0</v>
      </c>
      <c r="D20" s="9">
        <f>D21+D22</f>
        <v>0</v>
      </c>
      <c r="E20" s="29">
        <f>C20+D20</f>
        <v>0</v>
      </c>
    </row>
    <row r="21" spans="1:5" ht="15.6" hidden="1" customHeight="1" outlineLevel="1" x14ac:dyDescent="0.25">
      <c r="A21" s="2"/>
      <c r="B21" s="11"/>
      <c r="C21" s="9"/>
      <c r="D21" s="6"/>
      <c r="E21" s="29">
        <f t="shared" ref="E21:E27" si="1">C21+D21</f>
        <v>0</v>
      </c>
    </row>
    <row r="22" spans="1:5" ht="15.6" hidden="1" customHeight="1" outlineLevel="1" x14ac:dyDescent="0.25">
      <c r="A22" s="2"/>
      <c r="B22" s="11"/>
      <c r="C22" s="9"/>
      <c r="D22" s="6"/>
      <c r="E22" s="29">
        <f t="shared" si="1"/>
        <v>0</v>
      </c>
    </row>
    <row r="23" spans="1:5" ht="15.6" customHeight="1" collapsed="1" x14ac:dyDescent="0.2">
      <c r="A23" s="12"/>
      <c r="B23" s="11" t="s">
        <v>61</v>
      </c>
      <c r="C23" s="9">
        <f>C24+C25</f>
        <v>0</v>
      </c>
      <c r="D23" s="9">
        <f>D24+D25</f>
        <v>0</v>
      </c>
      <c r="E23" s="29">
        <f t="shared" si="1"/>
        <v>0</v>
      </c>
    </row>
    <row r="24" spans="1:5" ht="15.6" hidden="1" customHeight="1" outlineLevel="1" x14ac:dyDescent="0.25">
      <c r="A24" s="12"/>
      <c r="B24" s="11"/>
      <c r="C24" s="9"/>
      <c r="D24" s="6"/>
      <c r="E24" s="29">
        <f t="shared" si="1"/>
        <v>0</v>
      </c>
    </row>
    <row r="25" spans="1:5" ht="15.6" hidden="1" customHeight="1" outlineLevel="1" x14ac:dyDescent="0.25">
      <c r="A25" s="12"/>
      <c r="B25" s="11"/>
      <c r="C25" s="9"/>
      <c r="D25" s="6"/>
      <c r="E25" s="29">
        <f t="shared" si="1"/>
        <v>0</v>
      </c>
    </row>
    <row r="26" spans="1:5" ht="15.6" customHeight="1" collapsed="1" x14ac:dyDescent="0.2">
      <c r="A26" s="2"/>
      <c r="B26" s="10" t="s">
        <v>11</v>
      </c>
      <c r="C26" s="9">
        <f>ROUND(C27*C28,2)</f>
        <v>0</v>
      </c>
      <c r="D26" s="9">
        <f>ROUND(D27*D28,2)</f>
        <v>0</v>
      </c>
      <c r="E26" s="29">
        <f t="shared" si="1"/>
        <v>0</v>
      </c>
    </row>
    <row r="27" spans="1:5" ht="15.6" customHeight="1" x14ac:dyDescent="0.25">
      <c r="A27" s="12"/>
      <c r="B27" s="85" t="s">
        <v>62</v>
      </c>
      <c r="C27" s="23"/>
      <c r="D27" s="24"/>
      <c r="E27" s="34">
        <f t="shared" si="1"/>
        <v>0</v>
      </c>
    </row>
    <row r="28" spans="1:5" ht="15.6" customHeight="1" x14ac:dyDescent="0.25">
      <c r="A28" s="12"/>
      <c r="B28" s="11" t="s">
        <v>63</v>
      </c>
      <c r="C28" s="9"/>
      <c r="D28" s="6"/>
      <c r="E28" s="33" t="s">
        <v>48</v>
      </c>
    </row>
    <row r="29" spans="1:5" ht="15.6" customHeight="1" x14ac:dyDescent="0.2">
      <c r="A29" s="100" t="s">
        <v>12</v>
      </c>
      <c r="B29" s="100"/>
      <c r="C29" s="8">
        <f>C30+C42</f>
        <v>0</v>
      </c>
      <c r="D29" s="8">
        <f>D30+D42</f>
        <v>0</v>
      </c>
      <c r="E29" s="29">
        <f>C29+D29</f>
        <v>0</v>
      </c>
    </row>
    <row r="30" spans="1:5" ht="15.6" customHeight="1" x14ac:dyDescent="0.2">
      <c r="A30" s="2"/>
      <c r="B30" s="10" t="s">
        <v>6</v>
      </c>
      <c r="C30" s="9">
        <f>C31+C36+C39</f>
        <v>0</v>
      </c>
      <c r="D30" s="9">
        <f>D31+D36+D39</f>
        <v>0</v>
      </c>
      <c r="E30" s="29">
        <f>C30+D30</f>
        <v>0</v>
      </c>
    </row>
    <row r="31" spans="1:5" ht="15.6" customHeight="1" x14ac:dyDescent="0.2">
      <c r="A31" s="2"/>
      <c r="B31" s="11" t="s">
        <v>7</v>
      </c>
      <c r="C31" s="9">
        <f>ROUND(C35*C33*C32,2)</f>
        <v>0</v>
      </c>
      <c r="D31" s="9">
        <f>ROUND(D35*D33*D32,2)</f>
        <v>0</v>
      </c>
      <c r="E31" s="29">
        <f>C31+D31</f>
        <v>0</v>
      </c>
    </row>
    <row r="32" spans="1:5" ht="35.450000000000003" customHeight="1" x14ac:dyDescent="0.25">
      <c r="A32" s="2"/>
      <c r="B32" s="11" t="s">
        <v>60</v>
      </c>
      <c r="C32" s="21"/>
      <c r="D32" s="22"/>
      <c r="E32" s="32">
        <f>C32+D32</f>
        <v>0</v>
      </c>
    </row>
    <row r="33" spans="1:5" ht="15.6" customHeight="1" x14ac:dyDescent="0.25">
      <c r="A33" s="2"/>
      <c r="B33" s="11" t="s">
        <v>8</v>
      </c>
      <c r="C33" s="9"/>
      <c r="D33" s="6"/>
      <c r="E33" s="33" t="s">
        <v>48</v>
      </c>
    </row>
    <row r="34" spans="1:5" ht="15.6" customHeight="1" x14ac:dyDescent="0.25">
      <c r="A34" s="2"/>
      <c r="B34" s="11" t="s">
        <v>36</v>
      </c>
      <c r="C34" s="21"/>
      <c r="D34" s="22"/>
      <c r="E34" s="32">
        <f>C34+D34</f>
        <v>0</v>
      </c>
    </row>
    <row r="35" spans="1:5" ht="15.6" customHeight="1" x14ac:dyDescent="0.25">
      <c r="A35" s="2"/>
      <c r="B35" s="11" t="s">
        <v>9</v>
      </c>
      <c r="C35" s="9"/>
      <c r="D35" s="6"/>
      <c r="E35" s="33" t="s">
        <v>48</v>
      </c>
    </row>
    <row r="36" spans="1:5" ht="15.6" customHeight="1" x14ac:dyDescent="0.2">
      <c r="A36" s="2"/>
      <c r="B36" s="11" t="s">
        <v>10</v>
      </c>
      <c r="C36" s="9">
        <f>C37+C38</f>
        <v>0</v>
      </c>
      <c r="D36" s="9">
        <f>D37+D38</f>
        <v>0</v>
      </c>
      <c r="E36" s="29">
        <f t="shared" ref="E36:E43" si="2">C36+D36</f>
        <v>0</v>
      </c>
    </row>
    <row r="37" spans="1:5" ht="15.6" hidden="1" customHeight="1" outlineLevel="1" x14ac:dyDescent="0.25">
      <c r="A37" s="2"/>
      <c r="B37" s="11"/>
      <c r="C37" s="9"/>
      <c r="D37" s="6"/>
      <c r="E37" s="29">
        <f t="shared" si="2"/>
        <v>0</v>
      </c>
    </row>
    <row r="38" spans="1:5" ht="15.6" hidden="1" customHeight="1" outlineLevel="1" x14ac:dyDescent="0.25">
      <c r="A38" s="2"/>
      <c r="B38" s="11"/>
      <c r="C38" s="9"/>
      <c r="D38" s="6"/>
      <c r="E38" s="29">
        <f t="shared" si="2"/>
        <v>0</v>
      </c>
    </row>
    <row r="39" spans="1:5" ht="15.6" customHeight="1" collapsed="1" x14ac:dyDescent="0.2">
      <c r="A39" s="12"/>
      <c r="B39" s="11" t="s">
        <v>61</v>
      </c>
      <c r="C39" s="9">
        <f>C40+C41</f>
        <v>0</v>
      </c>
      <c r="D39" s="9">
        <f>D40+D41</f>
        <v>0</v>
      </c>
      <c r="E39" s="29">
        <f t="shared" si="2"/>
        <v>0</v>
      </c>
    </row>
    <row r="40" spans="1:5" ht="15.6" hidden="1" customHeight="1" outlineLevel="1" x14ac:dyDescent="0.25">
      <c r="A40" s="12"/>
      <c r="B40" s="11"/>
      <c r="C40" s="9"/>
      <c r="D40" s="6"/>
      <c r="E40" s="29">
        <f t="shared" si="2"/>
        <v>0</v>
      </c>
    </row>
    <row r="41" spans="1:5" s="35" customFormat="1" ht="15.6" hidden="1" customHeight="1" outlineLevel="1" x14ac:dyDescent="0.25">
      <c r="A41" s="12"/>
      <c r="B41" s="11"/>
      <c r="C41" s="9"/>
      <c r="D41" s="6"/>
      <c r="E41" s="29">
        <f t="shared" si="2"/>
        <v>0</v>
      </c>
    </row>
    <row r="42" spans="1:5" s="35" customFormat="1" ht="15.6" customHeight="1" collapsed="1" x14ac:dyDescent="0.2">
      <c r="A42" s="2"/>
      <c r="B42" s="10" t="s">
        <v>11</v>
      </c>
      <c r="C42" s="9">
        <f>ROUND(C43*C44,2)</f>
        <v>0</v>
      </c>
      <c r="D42" s="9">
        <f>ROUND(D43*D44,2)</f>
        <v>0</v>
      </c>
      <c r="E42" s="29">
        <f t="shared" si="2"/>
        <v>0</v>
      </c>
    </row>
    <row r="43" spans="1:5" s="35" customFormat="1" ht="15.6" customHeight="1" x14ac:dyDescent="0.25">
      <c r="A43" s="12"/>
      <c r="B43" s="11" t="s">
        <v>62</v>
      </c>
      <c r="C43" s="23"/>
      <c r="D43" s="24"/>
      <c r="E43" s="34">
        <f t="shared" si="2"/>
        <v>0</v>
      </c>
    </row>
    <row r="44" spans="1:5" s="35" customFormat="1" ht="15.6" customHeight="1" x14ac:dyDescent="0.25">
      <c r="A44" s="12"/>
      <c r="B44" s="11" t="s">
        <v>63</v>
      </c>
      <c r="C44" s="9"/>
      <c r="D44" s="6"/>
      <c r="E44" s="33" t="s">
        <v>48</v>
      </c>
    </row>
    <row r="45" spans="1:5" s="35" customFormat="1" ht="15.6" customHeight="1" x14ac:dyDescent="0.2">
      <c r="A45" s="96" t="s">
        <v>13</v>
      </c>
      <c r="B45" s="97"/>
      <c r="C45" s="8">
        <f>C46</f>
        <v>0</v>
      </c>
      <c r="D45" s="8">
        <f>D46</f>
        <v>0</v>
      </c>
      <c r="E45" s="29">
        <f>C45+D45</f>
        <v>0</v>
      </c>
    </row>
    <row r="46" spans="1:5" s="35" customFormat="1" ht="15.6" customHeight="1" x14ac:dyDescent="0.2">
      <c r="A46" s="2"/>
      <c r="B46" s="10" t="s">
        <v>6</v>
      </c>
      <c r="C46" s="9">
        <f>C47+C51+C54</f>
        <v>0</v>
      </c>
      <c r="D46" s="9">
        <f>D47+D51+D54</f>
        <v>0</v>
      </c>
      <c r="E46" s="29">
        <f>C46+D46</f>
        <v>0</v>
      </c>
    </row>
    <row r="47" spans="1:5" s="35" customFormat="1" ht="15.6" customHeight="1" x14ac:dyDescent="0.2">
      <c r="A47" s="2"/>
      <c r="B47" s="11" t="s">
        <v>7</v>
      </c>
      <c r="C47" s="9">
        <f>ROUND(C50*C49*C48,2)</f>
        <v>0</v>
      </c>
      <c r="D47" s="9">
        <f>ROUND(D50*D49*D48,2)</f>
        <v>0</v>
      </c>
      <c r="E47" s="29">
        <f>C47+D47</f>
        <v>0</v>
      </c>
    </row>
    <row r="48" spans="1:5" ht="27" customHeight="1" x14ac:dyDescent="0.25">
      <c r="A48" s="2"/>
      <c r="B48" s="11" t="s">
        <v>60</v>
      </c>
      <c r="C48" s="21"/>
      <c r="D48" s="22"/>
      <c r="E48" s="32">
        <f>C48+D48</f>
        <v>0</v>
      </c>
    </row>
    <row r="49" spans="1:5" ht="15.6" customHeight="1" x14ac:dyDescent="0.25">
      <c r="A49" s="2"/>
      <c r="B49" s="11" t="s">
        <v>8</v>
      </c>
      <c r="C49" s="9"/>
      <c r="D49" s="6"/>
      <c r="E49" s="33" t="s">
        <v>48</v>
      </c>
    </row>
    <row r="50" spans="1:5" ht="15.6" customHeight="1" x14ac:dyDescent="0.25">
      <c r="A50" s="2"/>
      <c r="B50" s="11" t="s">
        <v>9</v>
      </c>
      <c r="C50" s="9"/>
      <c r="D50" s="6"/>
      <c r="E50" s="33" t="s">
        <v>48</v>
      </c>
    </row>
    <row r="51" spans="1:5" ht="15.6" customHeight="1" x14ac:dyDescent="0.2">
      <c r="A51" s="2"/>
      <c r="B51" s="11" t="s">
        <v>10</v>
      </c>
      <c r="C51" s="9">
        <f>C52+C53</f>
        <v>0</v>
      </c>
      <c r="D51" s="9">
        <f>D52+D53</f>
        <v>0</v>
      </c>
      <c r="E51" s="29">
        <f t="shared" ref="E51:E61" si="3">C51+D51</f>
        <v>0</v>
      </c>
    </row>
    <row r="52" spans="1:5" ht="15.6" hidden="1" customHeight="1" outlineLevel="1" x14ac:dyDescent="0.25">
      <c r="A52" s="2"/>
      <c r="B52" s="11"/>
      <c r="C52" s="9"/>
      <c r="D52" s="6"/>
      <c r="E52" s="29">
        <f t="shared" si="3"/>
        <v>0</v>
      </c>
    </row>
    <row r="53" spans="1:5" ht="15.6" hidden="1" customHeight="1" outlineLevel="1" x14ac:dyDescent="0.25">
      <c r="A53" s="2"/>
      <c r="B53" s="11"/>
      <c r="C53" s="9"/>
      <c r="D53" s="6"/>
      <c r="E53" s="29">
        <f t="shared" si="3"/>
        <v>0</v>
      </c>
    </row>
    <row r="54" spans="1:5" ht="15.6" customHeight="1" collapsed="1" x14ac:dyDescent="0.2">
      <c r="A54" s="12"/>
      <c r="B54" s="11" t="s">
        <v>61</v>
      </c>
      <c r="C54" s="9">
        <f>C55+C56</f>
        <v>0</v>
      </c>
      <c r="D54" s="9">
        <f>D55+D56</f>
        <v>0</v>
      </c>
      <c r="E54" s="29">
        <f t="shared" si="3"/>
        <v>0</v>
      </c>
    </row>
    <row r="55" spans="1:5" ht="15.6" hidden="1" customHeight="1" outlineLevel="1" x14ac:dyDescent="0.25">
      <c r="A55" s="12"/>
      <c r="B55" s="11"/>
      <c r="C55" s="9"/>
      <c r="D55" s="6"/>
      <c r="E55" s="29">
        <f t="shared" si="3"/>
        <v>0</v>
      </c>
    </row>
    <row r="56" spans="1:5" ht="15.6" hidden="1" customHeight="1" outlineLevel="1" x14ac:dyDescent="0.25">
      <c r="A56" s="12"/>
      <c r="B56" s="11"/>
      <c r="C56" s="9"/>
      <c r="D56" s="6"/>
      <c r="E56" s="29">
        <f t="shared" si="3"/>
        <v>0</v>
      </c>
    </row>
    <row r="57" spans="1:5" ht="15.6" customHeight="1" collapsed="1" x14ac:dyDescent="0.2">
      <c r="A57" s="101" t="s">
        <v>41</v>
      </c>
      <c r="B57" s="101"/>
      <c r="C57" s="8">
        <f>C58+C74+C90</f>
        <v>0</v>
      </c>
      <c r="D57" s="8">
        <f>D58+D74+D90</f>
        <v>0</v>
      </c>
      <c r="E57" s="29">
        <f t="shared" si="3"/>
        <v>0</v>
      </c>
    </row>
    <row r="58" spans="1:5" ht="15.6" customHeight="1" x14ac:dyDescent="0.2">
      <c r="A58" s="96" t="s">
        <v>5</v>
      </c>
      <c r="B58" s="97"/>
      <c r="C58" s="8">
        <f>C59+C71</f>
        <v>0</v>
      </c>
      <c r="D58" s="8">
        <f>D59+D71</f>
        <v>0</v>
      </c>
      <c r="E58" s="29">
        <f t="shared" si="3"/>
        <v>0</v>
      </c>
    </row>
    <row r="59" spans="1:5" ht="15.6" customHeight="1" x14ac:dyDescent="0.2">
      <c r="A59" s="2"/>
      <c r="B59" s="10" t="s">
        <v>6</v>
      </c>
      <c r="C59" s="9">
        <f>C60+C65+C68</f>
        <v>0</v>
      </c>
      <c r="D59" s="9">
        <f>D60+D65+D68</f>
        <v>0</v>
      </c>
      <c r="E59" s="29">
        <f t="shared" si="3"/>
        <v>0</v>
      </c>
    </row>
    <row r="60" spans="1:5" ht="15.6" customHeight="1" x14ac:dyDescent="0.2">
      <c r="A60" s="2"/>
      <c r="B60" s="11" t="s">
        <v>7</v>
      </c>
      <c r="C60" s="9">
        <f>ROUND(C64*C62*C61,2)</f>
        <v>0</v>
      </c>
      <c r="D60" s="9">
        <f>ROUND(D64*D62*D61,2)</f>
        <v>0</v>
      </c>
      <c r="E60" s="29">
        <f t="shared" si="3"/>
        <v>0</v>
      </c>
    </row>
    <row r="61" spans="1:5" ht="29.25" customHeight="1" x14ac:dyDescent="0.25">
      <c r="A61" s="2"/>
      <c r="B61" s="11" t="s">
        <v>60</v>
      </c>
      <c r="C61" s="21"/>
      <c r="D61" s="22"/>
      <c r="E61" s="32">
        <f t="shared" si="3"/>
        <v>0</v>
      </c>
    </row>
    <row r="62" spans="1:5" ht="15.6" customHeight="1" x14ac:dyDescent="0.25">
      <c r="A62" s="2"/>
      <c r="B62" s="11" t="s">
        <v>8</v>
      </c>
      <c r="C62" s="9"/>
      <c r="D62" s="6"/>
      <c r="E62" s="33" t="s">
        <v>48</v>
      </c>
    </row>
    <row r="63" spans="1:5" ht="15.6" customHeight="1" x14ac:dyDescent="0.25">
      <c r="A63" s="2"/>
      <c r="B63" s="11" t="s">
        <v>36</v>
      </c>
      <c r="C63" s="21"/>
      <c r="D63" s="22"/>
      <c r="E63" s="32">
        <f>C63+D63</f>
        <v>0</v>
      </c>
    </row>
    <row r="64" spans="1:5" ht="15.6" customHeight="1" x14ac:dyDescent="0.25">
      <c r="A64" s="2"/>
      <c r="B64" s="11" t="s">
        <v>9</v>
      </c>
      <c r="C64" s="9"/>
      <c r="D64" s="6"/>
      <c r="E64" s="33" t="s">
        <v>48</v>
      </c>
    </row>
    <row r="65" spans="1:5" ht="15.6" customHeight="1" x14ac:dyDescent="0.2">
      <c r="A65" s="2"/>
      <c r="B65" s="11" t="s">
        <v>10</v>
      </c>
      <c r="C65" s="9">
        <f>C66+C67</f>
        <v>0</v>
      </c>
      <c r="D65" s="9">
        <f>D66+D67</f>
        <v>0</v>
      </c>
      <c r="E65" s="29">
        <f t="shared" ref="E65:E72" si="4">C65+D65</f>
        <v>0</v>
      </c>
    </row>
    <row r="66" spans="1:5" ht="15.6" hidden="1" customHeight="1" outlineLevel="1" x14ac:dyDescent="0.25">
      <c r="A66" s="2"/>
      <c r="B66" s="11"/>
      <c r="C66" s="9"/>
      <c r="D66" s="6"/>
      <c r="E66" s="29">
        <f t="shared" si="4"/>
        <v>0</v>
      </c>
    </row>
    <row r="67" spans="1:5" ht="15.6" hidden="1" customHeight="1" outlineLevel="1" x14ac:dyDescent="0.25">
      <c r="A67" s="2"/>
      <c r="B67" s="11"/>
      <c r="C67" s="9"/>
      <c r="D67" s="6"/>
      <c r="E67" s="29">
        <f t="shared" si="4"/>
        <v>0</v>
      </c>
    </row>
    <row r="68" spans="1:5" ht="15.6" customHeight="1" collapsed="1" x14ac:dyDescent="0.2">
      <c r="A68" s="12"/>
      <c r="B68" s="11" t="s">
        <v>61</v>
      </c>
      <c r="C68" s="9">
        <f>C69+C70</f>
        <v>0</v>
      </c>
      <c r="D68" s="9">
        <f>D69+D70</f>
        <v>0</v>
      </c>
      <c r="E68" s="29">
        <f t="shared" si="4"/>
        <v>0</v>
      </c>
    </row>
    <row r="69" spans="1:5" ht="15.6" hidden="1" customHeight="1" outlineLevel="1" x14ac:dyDescent="0.25">
      <c r="A69" s="12"/>
      <c r="B69" s="11"/>
      <c r="C69" s="9"/>
      <c r="D69" s="6"/>
      <c r="E69" s="29">
        <f t="shared" si="4"/>
        <v>0</v>
      </c>
    </row>
    <row r="70" spans="1:5" ht="15.6" hidden="1" customHeight="1" outlineLevel="1" x14ac:dyDescent="0.25">
      <c r="A70" s="12"/>
      <c r="B70" s="11"/>
      <c r="C70" s="9"/>
      <c r="D70" s="6"/>
      <c r="E70" s="29">
        <f t="shared" si="4"/>
        <v>0</v>
      </c>
    </row>
    <row r="71" spans="1:5" ht="15.6" customHeight="1" collapsed="1" x14ac:dyDescent="0.2">
      <c r="A71" s="2"/>
      <c r="B71" s="10" t="s">
        <v>11</v>
      </c>
      <c r="C71" s="9">
        <f>ROUND(C72*C73,2)</f>
        <v>0</v>
      </c>
      <c r="D71" s="9">
        <f>ROUND(D72*D73,2)</f>
        <v>0</v>
      </c>
      <c r="E71" s="29">
        <f t="shared" si="4"/>
        <v>0</v>
      </c>
    </row>
    <row r="72" spans="1:5" ht="15.6" customHeight="1" x14ac:dyDescent="0.25">
      <c r="A72" s="12"/>
      <c r="B72" s="11" t="s">
        <v>62</v>
      </c>
      <c r="C72" s="21"/>
      <c r="D72" s="22"/>
      <c r="E72" s="32">
        <f t="shared" si="4"/>
        <v>0</v>
      </c>
    </row>
    <row r="73" spans="1:5" ht="15.6" customHeight="1" x14ac:dyDescent="0.25">
      <c r="A73" s="12"/>
      <c r="B73" s="11" t="s">
        <v>63</v>
      </c>
      <c r="C73" s="9"/>
      <c r="D73" s="6"/>
      <c r="E73" s="33" t="s">
        <v>48</v>
      </c>
    </row>
    <row r="74" spans="1:5" ht="15.6" customHeight="1" x14ac:dyDescent="0.2">
      <c r="A74" s="96" t="s">
        <v>12</v>
      </c>
      <c r="B74" s="97"/>
      <c r="C74" s="8">
        <f>C75+C87</f>
        <v>0</v>
      </c>
      <c r="D74" s="8">
        <f>D75+D87</f>
        <v>0</v>
      </c>
      <c r="E74" s="29">
        <f>C74+D74</f>
        <v>0</v>
      </c>
    </row>
    <row r="75" spans="1:5" ht="15.6" customHeight="1" x14ac:dyDescent="0.2">
      <c r="A75" s="2"/>
      <c r="B75" s="10" t="s">
        <v>6</v>
      </c>
      <c r="C75" s="9">
        <f>C76+C81+C84</f>
        <v>0</v>
      </c>
      <c r="D75" s="9">
        <f>D76+D81+D84</f>
        <v>0</v>
      </c>
      <c r="E75" s="29">
        <f>C75+D75</f>
        <v>0</v>
      </c>
    </row>
    <row r="76" spans="1:5" ht="15.6" customHeight="1" x14ac:dyDescent="0.2">
      <c r="A76" s="2"/>
      <c r="B76" s="11" t="s">
        <v>7</v>
      </c>
      <c r="C76" s="9">
        <f>ROUND(C80*C78*C77,2)</f>
        <v>0</v>
      </c>
      <c r="D76" s="9">
        <f>ROUND(D80*D78*D77,2)</f>
        <v>0</v>
      </c>
      <c r="E76" s="29">
        <f>C76+D76</f>
        <v>0</v>
      </c>
    </row>
    <row r="77" spans="1:5" ht="30.75" customHeight="1" x14ac:dyDescent="0.25">
      <c r="A77" s="2"/>
      <c r="B77" s="11" t="s">
        <v>60</v>
      </c>
      <c r="C77" s="21"/>
      <c r="D77" s="22"/>
      <c r="E77" s="32">
        <f>C77+D77</f>
        <v>0</v>
      </c>
    </row>
    <row r="78" spans="1:5" ht="15.6" customHeight="1" x14ac:dyDescent="0.25">
      <c r="A78" s="2"/>
      <c r="B78" s="11" t="s">
        <v>8</v>
      </c>
      <c r="C78" s="9"/>
      <c r="D78" s="6"/>
      <c r="E78" s="33" t="s">
        <v>48</v>
      </c>
    </row>
    <row r="79" spans="1:5" ht="15.6" customHeight="1" x14ac:dyDescent="0.25">
      <c r="A79" s="2"/>
      <c r="B79" s="11" t="s">
        <v>36</v>
      </c>
      <c r="C79" s="21"/>
      <c r="D79" s="22"/>
      <c r="E79" s="32">
        <f>C79+D79</f>
        <v>0</v>
      </c>
    </row>
    <row r="80" spans="1:5" ht="15.6" customHeight="1" x14ac:dyDescent="0.25">
      <c r="A80" s="2"/>
      <c r="B80" s="11" t="s">
        <v>9</v>
      </c>
      <c r="C80" s="9"/>
      <c r="D80" s="6"/>
      <c r="E80" s="33" t="s">
        <v>48</v>
      </c>
    </row>
    <row r="81" spans="1:5" ht="15.6" customHeight="1" x14ac:dyDescent="0.2">
      <c r="A81" s="2"/>
      <c r="B81" s="11" t="s">
        <v>10</v>
      </c>
      <c r="C81" s="9">
        <f>C82+C83</f>
        <v>0</v>
      </c>
      <c r="D81" s="9">
        <f>D82+D83</f>
        <v>0</v>
      </c>
      <c r="E81" s="29">
        <f t="shared" ref="E81:E88" si="5">C81+D81</f>
        <v>0</v>
      </c>
    </row>
    <row r="82" spans="1:5" ht="15.6" hidden="1" customHeight="1" outlineLevel="1" x14ac:dyDescent="0.25">
      <c r="A82" s="2"/>
      <c r="B82" s="11"/>
      <c r="C82" s="9"/>
      <c r="D82" s="6"/>
      <c r="E82" s="29">
        <f t="shared" si="5"/>
        <v>0</v>
      </c>
    </row>
    <row r="83" spans="1:5" ht="15.6" hidden="1" customHeight="1" outlineLevel="1" x14ac:dyDescent="0.25">
      <c r="A83" s="2"/>
      <c r="B83" s="11"/>
      <c r="C83" s="9"/>
      <c r="D83" s="6"/>
      <c r="E83" s="29">
        <f t="shared" si="5"/>
        <v>0</v>
      </c>
    </row>
    <row r="84" spans="1:5" ht="15.6" customHeight="1" collapsed="1" x14ac:dyDescent="0.2">
      <c r="A84" s="12"/>
      <c r="B84" s="11" t="s">
        <v>61</v>
      </c>
      <c r="C84" s="9">
        <f>C85+C86</f>
        <v>0</v>
      </c>
      <c r="D84" s="9">
        <f>D85+D86</f>
        <v>0</v>
      </c>
      <c r="E84" s="29">
        <f t="shared" si="5"/>
        <v>0</v>
      </c>
    </row>
    <row r="85" spans="1:5" ht="15.6" hidden="1" customHeight="1" outlineLevel="1" x14ac:dyDescent="0.25">
      <c r="A85" s="12"/>
      <c r="B85" s="11"/>
      <c r="C85" s="9"/>
      <c r="D85" s="6"/>
      <c r="E85" s="29">
        <f t="shared" si="5"/>
        <v>0</v>
      </c>
    </row>
    <row r="86" spans="1:5" ht="15.6" hidden="1" customHeight="1" outlineLevel="1" x14ac:dyDescent="0.25">
      <c r="A86" s="12"/>
      <c r="B86" s="11"/>
      <c r="C86" s="9"/>
      <c r="D86" s="6"/>
      <c r="E86" s="29">
        <f t="shared" si="5"/>
        <v>0</v>
      </c>
    </row>
    <row r="87" spans="1:5" ht="15.6" customHeight="1" collapsed="1" x14ac:dyDescent="0.2">
      <c r="A87" s="36"/>
      <c r="B87" s="37" t="s">
        <v>11</v>
      </c>
      <c r="C87" s="20">
        <f>ROUND(C88*C89,2)</f>
        <v>0</v>
      </c>
      <c r="D87" s="20">
        <f>ROUND(D88*D89,2)</f>
        <v>0</v>
      </c>
      <c r="E87" s="29">
        <f t="shared" si="5"/>
        <v>0</v>
      </c>
    </row>
    <row r="88" spans="1:5" ht="15.6" customHeight="1" x14ac:dyDescent="0.25">
      <c r="A88" s="38"/>
      <c r="B88" s="39" t="s">
        <v>62</v>
      </c>
      <c r="C88" s="20"/>
      <c r="D88" s="40"/>
      <c r="E88" s="86">
        <f t="shared" si="5"/>
        <v>0</v>
      </c>
    </row>
    <row r="89" spans="1:5" ht="15.6" customHeight="1" x14ac:dyDescent="0.25">
      <c r="A89" s="38"/>
      <c r="B89" s="39" t="s">
        <v>63</v>
      </c>
      <c r="C89" s="20"/>
      <c r="D89" s="40"/>
      <c r="E89" s="33" t="s">
        <v>48</v>
      </c>
    </row>
    <row r="90" spans="1:5" ht="15.6" customHeight="1" x14ac:dyDescent="0.2">
      <c r="A90" s="98" t="s">
        <v>13</v>
      </c>
      <c r="B90" s="99"/>
      <c r="C90" s="8">
        <f>C91</f>
        <v>0</v>
      </c>
      <c r="D90" s="8">
        <f>D91</f>
        <v>0</v>
      </c>
      <c r="E90" s="29">
        <f>C90+D90</f>
        <v>0</v>
      </c>
    </row>
    <row r="91" spans="1:5" ht="15.6" customHeight="1" x14ac:dyDescent="0.2">
      <c r="A91" s="36"/>
      <c r="B91" s="37" t="s">
        <v>6</v>
      </c>
      <c r="C91" s="9">
        <f>C92+C96+C99</f>
        <v>0</v>
      </c>
      <c r="D91" s="9">
        <f>D92+D96+D99</f>
        <v>0</v>
      </c>
      <c r="E91" s="29">
        <f>C91+D91</f>
        <v>0</v>
      </c>
    </row>
    <row r="92" spans="1:5" ht="15.6" customHeight="1" x14ac:dyDescent="0.2">
      <c r="A92" s="36"/>
      <c r="B92" s="39" t="s">
        <v>7</v>
      </c>
      <c r="C92" s="9">
        <f>ROUND(C95*C94*C93,2)</f>
        <v>0</v>
      </c>
      <c r="D92" s="9">
        <f>ROUND(D95*D94*D93,2)</f>
        <v>0</v>
      </c>
      <c r="E92" s="29">
        <f>C92+D92</f>
        <v>0</v>
      </c>
    </row>
    <row r="93" spans="1:5" ht="29.25" customHeight="1" x14ac:dyDescent="0.25">
      <c r="A93" s="36"/>
      <c r="B93" s="39" t="s">
        <v>60</v>
      </c>
      <c r="C93" s="23"/>
      <c r="D93" s="24"/>
      <c r="E93" s="34">
        <f>C93+D93</f>
        <v>0</v>
      </c>
    </row>
    <row r="94" spans="1:5" ht="15.6" customHeight="1" x14ac:dyDescent="0.25">
      <c r="A94" s="36"/>
      <c r="B94" s="39" t="s">
        <v>8</v>
      </c>
      <c r="C94" s="9"/>
      <c r="D94" s="6"/>
      <c r="E94" s="33" t="s">
        <v>48</v>
      </c>
    </row>
    <row r="95" spans="1:5" ht="15.6" customHeight="1" x14ac:dyDescent="0.25">
      <c r="A95" s="36"/>
      <c r="B95" s="39" t="s">
        <v>9</v>
      </c>
      <c r="C95" s="9"/>
      <c r="D95" s="6"/>
      <c r="E95" s="33" t="s">
        <v>48</v>
      </c>
    </row>
    <row r="96" spans="1:5" ht="15.6" customHeight="1" x14ac:dyDescent="0.2">
      <c r="A96" s="36"/>
      <c r="B96" s="39" t="s">
        <v>14</v>
      </c>
      <c r="C96" s="9">
        <f>C97+C98</f>
        <v>0</v>
      </c>
      <c r="D96" s="9">
        <f>D97+D98</f>
        <v>0</v>
      </c>
      <c r="E96" s="29">
        <f t="shared" ref="E96:E108" si="6">C96+D96</f>
        <v>0</v>
      </c>
    </row>
    <row r="97" spans="1:5" ht="18.75" hidden="1" customHeight="1" outlineLevel="1" x14ac:dyDescent="0.25">
      <c r="A97" s="36"/>
      <c r="B97" s="39"/>
      <c r="C97" s="9"/>
      <c r="D97" s="6"/>
      <c r="E97" s="29">
        <f t="shared" si="6"/>
        <v>0</v>
      </c>
    </row>
    <row r="98" spans="1:5" ht="15.6" hidden="1" customHeight="1" outlineLevel="1" x14ac:dyDescent="0.25">
      <c r="A98" s="36"/>
      <c r="B98" s="39"/>
      <c r="C98" s="9"/>
      <c r="D98" s="6"/>
      <c r="E98" s="29">
        <f t="shared" si="6"/>
        <v>0</v>
      </c>
    </row>
    <row r="99" spans="1:5" ht="15.6" customHeight="1" collapsed="1" x14ac:dyDescent="0.2">
      <c r="A99" s="38"/>
      <c r="B99" s="39" t="s">
        <v>61</v>
      </c>
      <c r="C99" s="9">
        <f>C100+C101</f>
        <v>0</v>
      </c>
      <c r="D99" s="9">
        <f>D100+D101</f>
        <v>0</v>
      </c>
      <c r="E99" s="29">
        <f t="shared" si="6"/>
        <v>0</v>
      </c>
    </row>
    <row r="100" spans="1:5" ht="15.6" hidden="1" customHeight="1" outlineLevel="1" x14ac:dyDescent="0.25">
      <c r="A100" s="38"/>
      <c r="B100" s="39"/>
      <c r="C100" s="9"/>
      <c r="D100" s="6"/>
      <c r="E100" s="29">
        <f t="shared" si="6"/>
        <v>0</v>
      </c>
    </row>
    <row r="101" spans="1:5" ht="15.6" hidden="1" customHeight="1" outlineLevel="1" x14ac:dyDescent="0.25">
      <c r="A101" s="38"/>
      <c r="B101" s="39"/>
      <c r="C101" s="9"/>
      <c r="D101" s="6"/>
      <c r="E101" s="29">
        <f t="shared" si="6"/>
        <v>0</v>
      </c>
    </row>
    <row r="102" spans="1:5" ht="15.6" customHeight="1" collapsed="1" x14ac:dyDescent="0.2">
      <c r="A102" s="18">
        <v>2120</v>
      </c>
      <c r="B102" s="19" t="s">
        <v>15</v>
      </c>
      <c r="C102" s="8">
        <f>ROUND(C11*22%,2)</f>
        <v>0</v>
      </c>
      <c r="D102" s="8">
        <f>ROUND(D11*22%,2)</f>
        <v>0</v>
      </c>
      <c r="E102" s="29">
        <f t="shared" si="6"/>
        <v>0</v>
      </c>
    </row>
    <row r="103" spans="1:5" ht="15.6" customHeight="1" x14ac:dyDescent="0.2">
      <c r="A103" s="90" t="s">
        <v>40</v>
      </c>
      <c r="B103" s="90"/>
      <c r="C103" s="20">
        <f>ROUND(C12*22%,2)</f>
        <v>0</v>
      </c>
      <c r="D103" s="20">
        <f>ROUND(D12*22%,2)</f>
        <v>0</v>
      </c>
      <c r="E103" s="29">
        <f t="shared" si="6"/>
        <v>0</v>
      </c>
    </row>
    <row r="104" spans="1:5" ht="15.6" customHeight="1" x14ac:dyDescent="0.2">
      <c r="A104" s="90" t="s">
        <v>41</v>
      </c>
      <c r="B104" s="90"/>
      <c r="C104" s="20">
        <f>ROUND(C57*22%,2)</f>
        <v>0</v>
      </c>
      <c r="D104" s="20">
        <f>ROUND(D57*22%,2)</f>
        <v>0</v>
      </c>
      <c r="E104" s="29">
        <f t="shared" si="6"/>
        <v>0</v>
      </c>
    </row>
    <row r="105" spans="1:5" ht="15.6" customHeight="1" x14ac:dyDescent="0.2">
      <c r="A105" s="18">
        <v>2270</v>
      </c>
      <c r="B105" s="19" t="s">
        <v>16</v>
      </c>
      <c r="C105" s="41">
        <f>C106+C107</f>
        <v>0</v>
      </c>
      <c r="D105" s="41">
        <f>D106+D107</f>
        <v>0</v>
      </c>
      <c r="E105" s="29">
        <f t="shared" si="6"/>
        <v>0</v>
      </c>
    </row>
    <row r="106" spans="1:5" ht="15.6" customHeight="1" x14ac:dyDescent="0.2">
      <c r="A106" s="90" t="s">
        <v>40</v>
      </c>
      <c r="B106" s="90"/>
      <c r="C106" s="41">
        <f>C111+C124+C137+C150+C163</f>
        <v>0</v>
      </c>
      <c r="D106" s="41">
        <f>D111+D124+D137+D150+D163</f>
        <v>0</v>
      </c>
      <c r="E106" s="29">
        <f t="shared" si="6"/>
        <v>0</v>
      </c>
    </row>
    <row r="107" spans="1:5" ht="15.6" customHeight="1" x14ac:dyDescent="0.2">
      <c r="A107" s="90" t="s">
        <v>41</v>
      </c>
      <c r="B107" s="90"/>
      <c r="C107" s="41">
        <f>C116+C129+C142+C155+C168</f>
        <v>0</v>
      </c>
      <c r="D107" s="41">
        <f>D116+D129+D142+D155+D168</f>
        <v>0</v>
      </c>
      <c r="E107" s="29">
        <f t="shared" si="6"/>
        <v>0</v>
      </c>
    </row>
    <row r="108" spans="1:5" ht="15.6" customHeight="1" x14ac:dyDescent="0.2">
      <c r="A108" s="18">
        <v>2271</v>
      </c>
      <c r="B108" s="19" t="s">
        <v>51</v>
      </c>
      <c r="C108" s="41">
        <f>C111+C116</f>
        <v>0</v>
      </c>
      <c r="D108" s="41">
        <f>D111+D116</f>
        <v>0</v>
      </c>
      <c r="E108" s="29">
        <f t="shared" si="6"/>
        <v>0</v>
      </c>
    </row>
    <row r="109" spans="1:5" ht="15.6" customHeight="1" x14ac:dyDescent="0.25">
      <c r="A109" s="38"/>
      <c r="B109" s="10" t="s">
        <v>56</v>
      </c>
      <c r="C109" s="20"/>
      <c r="D109" s="40"/>
      <c r="E109" s="33" t="s">
        <v>48</v>
      </c>
    </row>
    <row r="110" spans="1:5" ht="15.6" customHeight="1" x14ac:dyDescent="0.25">
      <c r="A110" s="38"/>
      <c r="B110" s="37" t="s">
        <v>17</v>
      </c>
      <c r="C110" s="20"/>
      <c r="D110" s="40"/>
      <c r="E110" s="33" t="s">
        <v>48</v>
      </c>
    </row>
    <row r="111" spans="1:5" ht="15.6" customHeight="1" x14ac:dyDescent="0.2">
      <c r="A111" s="90" t="s">
        <v>40</v>
      </c>
      <c r="B111" s="90"/>
      <c r="C111" s="20">
        <f>C112+C114</f>
        <v>0</v>
      </c>
      <c r="D111" s="20">
        <f>D112+D114</f>
        <v>0</v>
      </c>
      <c r="E111" s="29">
        <f t="shared" ref="E111:E121" si="7">C111+D111</f>
        <v>0</v>
      </c>
    </row>
    <row r="112" spans="1:5" ht="15.6" customHeight="1" x14ac:dyDescent="0.2">
      <c r="A112" s="38"/>
      <c r="B112" s="37" t="s">
        <v>31</v>
      </c>
      <c r="C112" s="20">
        <f>ROUND(C109*C110*C113,2)</f>
        <v>0</v>
      </c>
      <c r="D112" s="20">
        <f>ROUND(D109*D110*D113,2)</f>
        <v>0</v>
      </c>
      <c r="E112" s="29">
        <f t="shared" si="7"/>
        <v>0</v>
      </c>
    </row>
    <row r="113" spans="1:5" ht="15.6" customHeight="1" x14ac:dyDescent="0.25">
      <c r="A113" s="38"/>
      <c r="B113" s="37" t="s">
        <v>32</v>
      </c>
      <c r="C113" s="42"/>
      <c r="D113" s="43"/>
      <c r="E113" s="32">
        <f t="shared" si="7"/>
        <v>0</v>
      </c>
    </row>
    <row r="114" spans="1:5" ht="15.6" customHeight="1" x14ac:dyDescent="0.2">
      <c r="A114" s="38"/>
      <c r="B114" s="37" t="s">
        <v>64</v>
      </c>
      <c r="C114" s="20">
        <f>ROUND(C109*C110*C115,2)</f>
        <v>0</v>
      </c>
      <c r="D114" s="20">
        <f>ROUND(D109*D110*D115,2)</f>
        <v>0</v>
      </c>
      <c r="E114" s="29">
        <f t="shared" si="7"/>
        <v>0</v>
      </c>
    </row>
    <row r="115" spans="1:5" ht="15.6" customHeight="1" x14ac:dyDescent="0.25">
      <c r="A115" s="38"/>
      <c r="B115" s="37" t="s">
        <v>18</v>
      </c>
      <c r="C115" s="42"/>
      <c r="D115" s="43"/>
      <c r="E115" s="32">
        <f t="shared" si="7"/>
        <v>0</v>
      </c>
    </row>
    <row r="116" spans="1:5" ht="15.6" customHeight="1" x14ac:dyDescent="0.2">
      <c r="A116" s="90" t="s">
        <v>41</v>
      </c>
      <c r="B116" s="90"/>
      <c r="C116" s="20">
        <f>C117+C119</f>
        <v>0</v>
      </c>
      <c r="D116" s="20">
        <f>D117+D119</f>
        <v>0</v>
      </c>
      <c r="E116" s="29">
        <f t="shared" si="7"/>
        <v>0</v>
      </c>
    </row>
    <row r="117" spans="1:5" ht="15.6" customHeight="1" x14ac:dyDescent="0.2">
      <c r="A117" s="18"/>
      <c r="B117" s="37" t="s">
        <v>31</v>
      </c>
      <c r="C117" s="20">
        <f>ROUND(C109*C110*C118,2)</f>
        <v>0</v>
      </c>
      <c r="D117" s="20">
        <f>ROUND(D109*D110*D118,2)</f>
        <v>0</v>
      </c>
      <c r="E117" s="29">
        <f t="shared" si="7"/>
        <v>0</v>
      </c>
    </row>
    <row r="118" spans="1:5" ht="15.6" customHeight="1" x14ac:dyDescent="0.25">
      <c r="A118" s="18"/>
      <c r="B118" s="37" t="s">
        <v>32</v>
      </c>
      <c r="C118" s="42"/>
      <c r="D118" s="43"/>
      <c r="E118" s="32">
        <f t="shared" si="7"/>
        <v>0</v>
      </c>
    </row>
    <row r="119" spans="1:5" ht="15.6" customHeight="1" x14ac:dyDescent="0.2">
      <c r="A119" s="38"/>
      <c r="B119" s="37" t="s">
        <v>64</v>
      </c>
      <c r="C119" s="20">
        <f>ROUND(C109*C110*C120,2)</f>
        <v>0</v>
      </c>
      <c r="D119" s="20">
        <f>ROUND(D109*D110*D120,2)</f>
        <v>0</v>
      </c>
      <c r="E119" s="29">
        <f t="shared" si="7"/>
        <v>0</v>
      </c>
    </row>
    <row r="120" spans="1:5" ht="15.6" customHeight="1" x14ac:dyDescent="0.25">
      <c r="A120" s="38"/>
      <c r="B120" s="37" t="s">
        <v>18</v>
      </c>
      <c r="C120" s="42"/>
      <c r="D120" s="43"/>
      <c r="E120" s="32">
        <f t="shared" si="7"/>
        <v>0</v>
      </c>
    </row>
    <row r="121" spans="1:5" ht="15.6" customHeight="1" x14ac:dyDescent="0.2">
      <c r="A121" s="18">
        <v>2272</v>
      </c>
      <c r="B121" s="19" t="s">
        <v>52</v>
      </c>
      <c r="C121" s="41">
        <f>C124+C129</f>
        <v>0</v>
      </c>
      <c r="D121" s="41">
        <f>D124+D129</f>
        <v>0</v>
      </c>
      <c r="E121" s="29">
        <f t="shared" si="7"/>
        <v>0</v>
      </c>
    </row>
    <row r="122" spans="1:5" ht="15.6" customHeight="1" x14ac:dyDescent="0.25">
      <c r="A122" s="18"/>
      <c r="B122" s="10" t="s">
        <v>56</v>
      </c>
      <c r="C122" s="20"/>
      <c r="D122" s="40"/>
      <c r="E122" s="33" t="s">
        <v>48</v>
      </c>
    </row>
    <row r="123" spans="1:5" ht="15.6" customHeight="1" x14ac:dyDescent="0.25">
      <c r="A123" s="18"/>
      <c r="B123" s="37" t="s">
        <v>17</v>
      </c>
      <c r="C123" s="20"/>
      <c r="D123" s="40"/>
      <c r="E123" s="33" t="s">
        <v>48</v>
      </c>
    </row>
    <row r="124" spans="1:5" ht="15.6" customHeight="1" x14ac:dyDescent="0.2">
      <c r="A124" s="90" t="s">
        <v>40</v>
      </c>
      <c r="B124" s="90"/>
      <c r="C124" s="20">
        <f>C125+C127</f>
        <v>0</v>
      </c>
      <c r="D124" s="20">
        <f>D125+D127</f>
        <v>0</v>
      </c>
      <c r="E124" s="29">
        <f t="shared" ref="E124:E134" si="8">C124+D124</f>
        <v>0</v>
      </c>
    </row>
    <row r="125" spans="1:5" ht="15.6" customHeight="1" x14ac:dyDescent="0.2">
      <c r="A125" s="38"/>
      <c r="B125" s="37" t="s">
        <v>31</v>
      </c>
      <c r="C125" s="20">
        <f>ROUND(C122*C123*C126,2)</f>
        <v>0</v>
      </c>
      <c r="D125" s="20">
        <f>ROUND(D122*D123*D126,2)</f>
        <v>0</v>
      </c>
      <c r="E125" s="29">
        <f t="shared" si="8"/>
        <v>0</v>
      </c>
    </row>
    <row r="126" spans="1:5" ht="15.6" customHeight="1" x14ac:dyDescent="0.25">
      <c r="A126" s="38"/>
      <c r="B126" s="37" t="s">
        <v>32</v>
      </c>
      <c r="C126" s="42"/>
      <c r="D126" s="43"/>
      <c r="E126" s="32">
        <f t="shared" si="8"/>
        <v>0</v>
      </c>
    </row>
    <row r="127" spans="1:5" ht="15.6" customHeight="1" x14ac:dyDescent="0.2">
      <c r="A127" s="38"/>
      <c r="B127" s="37" t="s">
        <v>64</v>
      </c>
      <c r="C127" s="20">
        <f>ROUND(C122*C123*C128,2)</f>
        <v>0</v>
      </c>
      <c r="D127" s="20">
        <f>ROUND(D122*D123*D128,2)</f>
        <v>0</v>
      </c>
      <c r="E127" s="29">
        <f t="shared" si="8"/>
        <v>0</v>
      </c>
    </row>
    <row r="128" spans="1:5" ht="15.6" customHeight="1" x14ac:dyDescent="0.25">
      <c r="A128" s="38"/>
      <c r="B128" s="37" t="s">
        <v>18</v>
      </c>
      <c r="C128" s="42"/>
      <c r="D128" s="43"/>
      <c r="E128" s="32">
        <f t="shared" si="8"/>
        <v>0</v>
      </c>
    </row>
    <row r="129" spans="1:5" ht="15.6" customHeight="1" x14ac:dyDescent="0.2">
      <c r="A129" s="90" t="s">
        <v>41</v>
      </c>
      <c r="B129" s="90"/>
      <c r="C129" s="20">
        <f>C130+C132</f>
        <v>0</v>
      </c>
      <c r="D129" s="20">
        <f>D130+D132</f>
        <v>0</v>
      </c>
      <c r="E129" s="29">
        <f t="shared" si="8"/>
        <v>0</v>
      </c>
    </row>
    <row r="130" spans="1:5" ht="15.6" customHeight="1" x14ac:dyDescent="0.2">
      <c r="A130" s="18"/>
      <c r="B130" s="37" t="s">
        <v>31</v>
      </c>
      <c r="C130" s="20">
        <f>ROUND(C122*C123*C131,2)</f>
        <v>0</v>
      </c>
      <c r="D130" s="20">
        <f>ROUND(D122*D123*D131,2)</f>
        <v>0</v>
      </c>
      <c r="E130" s="29">
        <f t="shared" si="8"/>
        <v>0</v>
      </c>
    </row>
    <row r="131" spans="1:5" ht="15.6" customHeight="1" x14ac:dyDescent="0.25">
      <c r="A131" s="18"/>
      <c r="B131" s="37" t="s">
        <v>32</v>
      </c>
      <c r="C131" s="42"/>
      <c r="D131" s="43"/>
      <c r="E131" s="32">
        <f t="shared" si="8"/>
        <v>0</v>
      </c>
    </row>
    <row r="132" spans="1:5" ht="15.6" customHeight="1" x14ac:dyDescent="0.2">
      <c r="A132" s="38"/>
      <c r="B132" s="37" t="s">
        <v>64</v>
      </c>
      <c r="C132" s="20">
        <f>ROUND(C122*C123*C133,2)</f>
        <v>0</v>
      </c>
      <c r="D132" s="20">
        <f>ROUND(D122*D123*D133,2)</f>
        <v>0</v>
      </c>
      <c r="E132" s="29">
        <f t="shared" si="8"/>
        <v>0</v>
      </c>
    </row>
    <row r="133" spans="1:5" ht="15.6" customHeight="1" x14ac:dyDescent="0.25">
      <c r="A133" s="38"/>
      <c r="B133" s="37" t="s">
        <v>18</v>
      </c>
      <c r="C133" s="42"/>
      <c r="D133" s="43"/>
      <c r="E133" s="32">
        <f t="shared" si="8"/>
        <v>0</v>
      </c>
    </row>
    <row r="134" spans="1:5" ht="15.6" customHeight="1" x14ac:dyDescent="0.2">
      <c r="A134" s="18">
        <v>2273</v>
      </c>
      <c r="B134" s="19" t="s">
        <v>53</v>
      </c>
      <c r="C134" s="41">
        <f>C137+C142</f>
        <v>0</v>
      </c>
      <c r="D134" s="41">
        <f>D137+D142</f>
        <v>0</v>
      </c>
      <c r="E134" s="29">
        <f t="shared" si="8"/>
        <v>0</v>
      </c>
    </row>
    <row r="135" spans="1:5" ht="15.6" customHeight="1" x14ac:dyDescent="0.25">
      <c r="A135" s="18"/>
      <c r="B135" s="10" t="s">
        <v>56</v>
      </c>
      <c r="C135" s="20"/>
      <c r="D135" s="40"/>
      <c r="E135" s="33" t="s">
        <v>48</v>
      </c>
    </row>
    <row r="136" spans="1:5" ht="15.6" customHeight="1" x14ac:dyDescent="0.25">
      <c r="A136" s="18"/>
      <c r="B136" s="37" t="s">
        <v>17</v>
      </c>
      <c r="C136" s="20"/>
      <c r="D136" s="40"/>
      <c r="E136" s="33" t="s">
        <v>48</v>
      </c>
    </row>
    <row r="137" spans="1:5" ht="15.6" customHeight="1" x14ac:dyDescent="0.2">
      <c r="A137" s="90" t="s">
        <v>40</v>
      </c>
      <c r="B137" s="90"/>
      <c r="C137" s="20">
        <f>C138+C140</f>
        <v>0</v>
      </c>
      <c r="D137" s="20">
        <f>D138+D140</f>
        <v>0</v>
      </c>
      <c r="E137" s="29">
        <f t="shared" ref="E137:E147" si="9">C137+D137</f>
        <v>0</v>
      </c>
    </row>
    <row r="138" spans="1:5" ht="15.6" customHeight="1" x14ac:dyDescent="0.2">
      <c r="A138" s="38"/>
      <c r="B138" s="37" t="s">
        <v>31</v>
      </c>
      <c r="C138" s="20">
        <f>ROUND(C135*C136*C139,2)</f>
        <v>0</v>
      </c>
      <c r="D138" s="20">
        <f>ROUND(D135*D136*D139,2)</f>
        <v>0</v>
      </c>
      <c r="E138" s="29">
        <f t="shared" si="9"/>
        <v>0</v>
      </c>
    </row>
    <row r="139" spans="1:5" ht="15.6" customHeight="1" x14ac:dyDescent="0.25">
      <c r="A139" s="38"/>
      <c r="B139" s="37" t="s">
        <v>32</v>
      </c>
      <c r="C139" s="42"/>
      <c r="D139" s="43"/>
      <c r="E139" s="32">
        <f t="shared" si="9"/>
        <v>0</v>
      </c>
    </row>
    <row r="140" spans="1:5" ht="15.6" customHeight="1" x14ac:dyDescent="0.2">
      <c r="A140" s="38"/>
      <c r="B140" s="37" t="s">
        <v>64</v>
      </c>
      <c r="C140" s="20">
        <f>ROUND(C135*C136*C141,2)</f>
        <v>0</v>
      </c>
      <c r="D140" s="20">
        <f>ROUND(D135*D136*D141,2)</f>
        <v>0</v>
      </c>
      <c r="E140" s="29">
        <f t="shared" si="9"/>
        <v>0</v>
      </c>
    </row>
    <row r="141" spans="1:5" ht="15.6" customHeight="1" x14ac:dyDescent="0.25">
      <c r="A141" s="38"/>
      <c r="B141" s="37" t="s">
        <v>18</v>
      </c>
      <c r="C141" s="42"/>
      <c r="D141" s="43"/>
      <c r="E141" s="32">
        <f t="shared" si="9"/>
        <v>0</v>
      </c>
    </row>
    <row r="142" spans="1:5" ht="15.6" customHeight="1" x14ac:dyDescent="0.2">
      <c r="A142" s="90" t="s">
        <v>41</v>
      </c>
      <c r="B142" s="90"/>
      <c r="C142" s="20">
        <f>C143+C145</f>
        <v>0</v>
      </c>
      <c r="D142" s="20">
        <f>D143+D145</f>
        <v>0</v>
      </c>
      <c r="E142" s="29">
        <f t="shared" si="9"/>
        <v>0</v>
      </c>
    </row>
    <row r="143" spans="1:5" ht="15.6" customHeight="1" x14ac:dyDescent="0.2">
      <c r="A143" s="18"/>
      <c r="B143" s="37" t="s">
        <v>31</v>
      </c>
      <c r="C143" s="20">
        <f>ROUND(C135*C136*C144,2)</f>
        <v>0</v>
      </c>
      <c r="D143" s="20">
        <f>ROUND(D135*D136*D144,2)</f>
        <v>0</v>
      </c>
      <c r="E143" s="29">
        <f t="shared" si="9"/>
        <v>0</v>
      </c>
    </row>
    <row r="144" spans="1:5" ht="15.6" customHeight="1" x14ac:dyDescent="0.25">
      <c r="A144" s="18"/>
      <c r="B144" s="37" t="s">
        <v>32</v>
      </c>
      <c r="C144" s="42"/>
      <c r="D144" s="43"/>
      <c r="E144" s="32">
        <f t="shared" si="9"/>
        <v>0</v>
      </c>
    </row>
    <row r="145" spans="1:5" ht="15.6" customHeight="1" x14ac:dyDescent="0.2">
      <c r="A145" s="38"/>
      <c r="B145" s="37" t="s">
        <v>64</v>
      </c>
      <c r="C145" s="20">
        <f>ROUND(C135*C136*C146,2)</f>
        <v>0</v>
      </c>
      <c r="D145" s="20">
        <f>ROUND(D135*D136*D146,2)</f>
        <v>0</v>
      </c>
      <c r="E145" s="29">
        <f t="shared" si="9"/>
        <v>0</v>
      </c>
    </row>
    <row r="146" spans="1:5" ht="15.6" customHeight="1" x14ac:dyDescent="0.25">
      <c r="A146" s="38"/>
      <c r="B146" s="37" t="s">
        <v>18</v>
      </c>
      <c r="C146" s="42"/>
      <c r="D146" s="43"/>
      <c r="E146" s="32">
        <f t="shared" si="9"/>
        <v>0</v>
      </c>
    </row>
    <row r="147" spans="1:5" ht="15.6" customHeight="1" x14ac:dyDescent="0.2">
      <c r="A147" s="18">
        <v>2274</v>
      </c>
      <c r="B147" s="19" t="s">
        <v>54</v>
      </c>
      <c r="C147" s="41">
        <f>C150+C155</f>
        <v>0</v>
      </c>
      <c r="D147" s="41">
        <f>D150+D155</f>
        <v>0</v>
      </c>
      <c r="E147" s="29">
        <f t="shared" si="9"/>
        <v>0</v>
      </c>
    </row>
    <row r="148" spans="1:5" ht="15.6" customHeight="1" x14ac:dyDescent="0.25">
      <c r="A148" s="18"/>
      <c r="B148" s="10" t="s">
        <v>56</v>
      </c>
      <c r="C148" s="20"/>
      <c r="D148" s="40"/>
      <c r="E148" s="33" t="s">
        <v>48</v>
      </c>
    </row>
    <row r="149" spans="1:5" ht="15.6" customHeight="1" x14ac:dyDescent="0.25">
      <c r="A149" s="18"/>
      <c r="B149" s="37" t="s">
        <v>17</v>
      </c>
      <c r="C149" s="20"/>
      <c r="D149" s="40"/>
      <c r="E149" s="33" t="s">
        <v>48</v>
      </c>
    </row>
    <row r="150" spans="1:5" ht="15.6" customHeight="1" x14ac:dyDescent="0.2">
      <c r="A150" s="90" t="s">
        <v>40</v>
      </c>
      <c r="B150" s="90"/>
      <c r="C150" s="20">
        <f>C151+C153</f>
        <v>0</v>
      </c>
      <c r="D150" s="20">
        <f>D151+D153</f>
        <v>0</v>
      </c>
      <c r="E150" s="29">
        <f t="shared" ref="E150:E160" si="10">C150+D150</f>
        <v>0</v>
      </c>
    </row>
    <row r="151" spans="1:5" ht="15.6" customHeight="1" x14ac:dyDescent="0.2">
      <c r="A151" s="38"/>
      <c r="B151" s="37" t="s">
        <v>31</v>
      </c>
      <c r="C151" s="20">
        <f>ROUND(C148*C149*C152,2)</f>
        <v>0</v>
      </c>
      <c r="D151" s="20">
        <f>ROUND(D148*D149*D152,2)</f>
        <v>0</v>
      </c>
      <c r="E151" s="29">
        <f t="shared" si="10"/>
        <v>0</v>
      </c>
    </row>
    <row r="152" spans="1:5" ht="15.6" customHeight="1" x14ac:dyDescent="0.25">
      <c r="A152" s="38"/>
      <c r="B152" s="37" t="s">
        <v>32</v>
      </c>
      <c r="C152" s="42"/>
      <c r="D152" s="43"/>
      <c r="E152" s="32">
        <f t="shared" si="10"/>
        <v>0</v>
      </c>
    </row>
    <row r="153" spans="1:5" ht="15.6" customHeight="1" x14ac:dyDescent="0.2">
      <c r="A153" s="38"/>
      <c r="B153" s="37" t="s">
        <v>64</v>
      </c>
      <c r="C153" s="20">
        <f>ROUND(C148*C149*C154,2)</f>
        <v>0</v>
      </c>
      <c r="D153" s="20">
        <f>ROUND(D148*D149*D154,2)</f>
        <v>0</v>
      </c>
      <c r="E153" s="29">
        <f t="shared" si="10"/>
        <v>0</v>
      </c>
    </row>
    <row r="154" spans="1:5" ht="15.6" customHeight="1" x14ac:dyDescent="0.25">
      <c r="A154" s="38"/>
      <c r="B154" s="37" t="s">
        <v>18</v>
      </c>
      <c r="C154" s="42"/>
      <c r="D154" s="43"/>
      <c r="E154" s="32">
        <f t="shared" si="10"/>
        <v>0</v>
      </c>
    </row>
    <row r="155" spans="1:5" ht="15.6" customHeight="1" x14ac:dyDescent="0.2">
      <c r="A155" s="90" t="s">
        <v>41</v>
      </c>
      <c r="B155" s="90"/>
      <c r="C155" s="20">
        <f>C156+C158</f>
        <v>0</v>
      </c>
      <c r="D155" s="20">
        <f>D156+D158</f>
        <v>0</v>
      </c>
      <c r="E155" s="29">
        <f t="shared" si="10"/>
        <v>0</v>
      </c>
    </row>
    <row r="156" spans="1:5" ht="15.6" customHeight="1" x14ac:dyDescent="0.2">
      <c r="A156" s="18"/>
      <c r="B156" s="37" t="s">
        <v>31</v>
      </c>
      <c r="C156" s="20">
        <f>ROUND(C148*C149*C157,2)</f>
        <v>0</v>
      </c>
      <c r="D156" s="20">
        <f>ROUND(D148*D149*D157,2)</f>
        <v>0</v>
      </c>
      <c r="E156" s="29">
        <f t="shared" si="10"/>
        <v>0</v>
      </c>
    </row>
    <row r="157" spans="1:5" ht="15.6" customHeight="1" x14ac:dyDescent="0.25">
      <c r="A157" s="18"/>
      <c r="B157" s="37" t="s">
        <v>32</v>
      </c>
      <c r="C157" s="42"/>
      <c r="D157" s="43"/>
      <c r="E157" s="32">
        <f t="shared" si="10"/>
        <v>0</v>
      </c>
    </row>
    <row r="158" spans="1:5" ht="15.6" customHeight="1" x14ac:dyDescent="0.2">
      <c r="A158" s="38"/>
      <c r="B158" s="37" t="s">
        <v>64</v>
      </c>
      <c r="C158" s="20">
        <f>ROUND(C148*C149*C159,2)</f>
        <v>0</v>
      </c>
      <c r="D158" s="20">
        <f>ROUND(D148*D149*D159,2)</f>
        <v>0</v>
      </c>
      <c r="E158" s="29">
        <f t="shared" si="10"/>
        <v>0</v>
      </c>
    </row>
    <row r="159" spans="1:5" ht="15" customHeight="1" x14ac:dyDescent="0.25">
      <c r="A159" s="38"/>
      <c r="B159" s="37" t="s">
        <v>18</v>
      </c>
      <c r="C159" s="42"/>
      <c r="D159" s="43"/>
      <c r="E159" s="32">
        <f t="shared" si="10"/>
        <v>0</v>
      </c>
    </row>
    <row r="160" spans="1:5" ht="15.6" customHeight="1" x14ac:dyDescent="0.2">
      <c r="A160" s="18">
        <v>2275</v>
      </c>
      <c r="B160" s="19" t="s">
        <v>55</v>
      </c>
      <c r="C160" s="41">
        <f>C163+C168</f>
        <v>0</v>
      </c>
      <c r="D160" s="41">
        <f>D163+D168</f>
        <v>0</v>
      </c>
      <c r="E160" s="29">
        <f t="shared" si="10"/>
        <v>0</v>
      </c>
    </row>
    <row r="161" spans="1:5" ht="15.6" customHeight="1" x14ac:dyDescent="0.25">
      <c r="A161" s="18"/>
      <c r="B161" s="10" t="s">
        <v>56</v>
      </c>
      <c r="C161" s="20"/>
      <c r="D161" s="40"/>
      <c r="E161" s="33" t="s">
        <v>48</v>
      </c>
    </row>
    <row r="162" spans="1:5" ht="15.6" customHeight="1" x14ac:dyDescent="0.25">
      <c r="A162" s="18"/>
      <c r="B162" s="37" t="s">
        <v>17</v>
      </c>
      <c r="C162" s="20"/>
      <c r="D162" s="40"/>
      <c r="E162" s="33" t="s">
        <v>48</v>
      </c>
    </row>
    <row r="163" spans="1:5" ht="15.6" customHeight="1" x14ac:dyDescent="0.2">
      <c r="A163" s="90" t="s">
        <v>40</v>
      </c>
      <c r="B163" s="90"/>
      <c r="C163" s="20">
        <f>C164+C166</f>
        <v>0</v>
      </c>
      <c r="D163" s="20">
        <f>D164+D166</f>
        <v>0</v>
      </c>
      <c r="E163" s="29">
        <f t="shared" ref="E163:E206" si="11">C163+D163</f>
        <v>0</v>
      </c>
    </row>
    <row r="164" spans="1:5" ht="15.6" customHeight="1" x14ac:dyDescent="0.2">
      <c r="A164" s="38"/>
      <c r="B164" s="37" t="s">
        <v>31</v>
      </c>
      <c r="C164" s="20">
        <f>ROUND(C161*C162*C165,2)</f>
        <v>0</v>
      </c>
      <c r="D164" s="20">
        <f>ROUND(D161*D162*D165,2)</f>
        <v>0</v>
      </c>
      <c r="E164" s="29">
        <f t="shared" si="11"/>
        <v>0</v>
      </c>
    </row>
    <row r="165" spans="1:5" ht="15.6" customHeight="1" x14ac:dyDescent="0.25">
      <c r="A165" s="38"/>
      <c r="B165" s="37" t="s">
        <v>32</v>
      </c>
      <c r="C165" s="42"/>
      <c r="D165" s="43"/>
      <c r="E165" s="32">
        <f t="shared" si="11"/>
        <v>0</v>
      </c>
    </row>
    <row r="166" spans="1:5" ht="15.6" customHeight="1" x14ac:dyDescent="0.2">
      <c r="A166" s="38"/>
      <c r="B166" s="37" t="s">
        <v>64</v>
      </c>
      <c r="C166" s="20">
        <f>ROUND(C161*C162*C167,2)</f>
        <v>0</v>
      </c>
      <c r="D166" s="20">
        <f>ROUND(D161*D162*D167,2)</f>
        <v>0</v>
      </c>
      <c r="E166" s="29">
        <f t="shared" si="11"/>
        <v>0</v>
      </c>
    </row>
    <row r="167" spans="1:5" ht="15.6" customHeight="1" x14ac:dyDescent="0.25">
      <c r="A167" s="38"/>
      <c r="B167" s="37" t="s">
        <v>18</v>
      </c>
      <c r="C167" s="42"/>
      <c r="D167" s="43"/>
      <c r="E167" s="32">
        <f t="shared" si="11"/>
        <v>0</v>
      </c>
    </row>
    <row r="168" spans="1:5" ht="15.6" customHeight="1" x14ac:dyDescent="0.2">
      <c r="A168" s="90" t="s">
        <v>41</v>
      </c>
      <c r="B168" s="90"/>
      <c r="C168" s="20">
        <f>C169+C171</f>
        <v>0</v>
      </c>
      <c r="D168" s="20">
        <f>D169+D171</f>
        <v>0</v>
      </c>
      <c r="E168" s="29">
        <f t="shared" si="11"/>
        <v>0</v>
      </c>
    </row>
    <row r="169" spans="1:5" ht="15.6" customHeight="1" x14ac:dyDescent="0.2">
      <c r="A169" s="18"/>
      <c r="B169" s="37" t="s">
        <v>31</v>
      </c>
      <c r="C169" s="20">
        <f>ROUND(C161*C162*C170,2)</f>
        <v>0</v>
      </c>
      <c r="D169" s="20">
        <f>ROUND(D161*D162*D170,2)</f>
        <v>0</v>
      </c>
      <c r="E169" s="29">
        <f t="shared" si="11"/>
        <v>0</v>
      </c>
    </row>
    <row r="170" spans="1:5" ht="15.6" customHeight="1" x14ac:dyDescent="0.25">
      <c r="A170" s="18"/>
      <c r="B170" s="37" t="s">
        <v>32</v>
      </c>
      <c r="C170" s="42"/>
      <c r="D170" s="43"/>
      <c r="E170" s="32">
        <f t="shared" si="11"/>
        <v>0</v>
      </c>
    </row>
    <row r="171" spans="1:5" ht="15.6" customHeight="1" x14ac:dyDescent="0.2">
      <c r="A171" s="38"/>
      <c r="B171" s="37" t="s">
        <v>64</v>
      </c>
      <c r="C171" s="20">
        <f>ROUND(C161*C162*C172,2)</f>
        <v>0</v>
      </c>
      <c r="D171" s="20">
        <f>ROUND(D161*D162*D172,2)</f>
        <v>0</v>
      </c>
      <c r="E171" s="29">
        <f t="shared" si="11"/>
        <v>0</v>
      </c>
    </row>
    <row r="172" spans="1:5" ht="15.6" customHeight="1" x14ac:dyDescent="0.25">
      <c r="A172" s="38"/>
      <c r="B172" s="37" t="s">
        <v>18</v>
      </c>
      <c r="C172" s="42"/>
      <c r="D172" s="43"/>
      <c r="E172" s="32">
        <f t="shared" si="11"/>
        <v>0</v>
      </c>
    </row>
    <row r="173" spans="1:5" ht="15.6" customHeight="1" x14ac:dyDescent="0.2">
      <c r="A173" s="18">
        <v>5000</v>
      </c>
      <c r="B173" s="19" t="s">
        <v>19</v>
      </c>
      <c r="C173" s="8">
        <f>C174+C175</f>
        <v>0</v>
      </c>
      <c r="D173" s="8">
        <f>D174+D175</f>
        <v>0</v>
      </c>
      <c r="E173" s="29">
        <f t="shared" si="11"/>
        <v>0</v>
      </c>
    </row>
    <row r="174" spans="1:5" ht="15.6" customHeight="1" x14ac:dyDescent="0.2">
      <c r="A174" s="90" t="s">
        <v>40</v>
      </c>
      <c r="B174" s="90"/>
      <c r="C174" s="20">
        <f>C177+C192</f>
        <v>0</v>
      </c>
      <c r="D174" s="20">
        <f>D177+D192</f>
        <v>0</v>
      </c>
      <c r="E174" s="29">
        <f t="shared" si="11"/>
        <v>0</v>
      </c>
    </row>
    <row r="175" spans="1:5" ht="15.6" customHeight="1" x14ac:dyDescent="0.2">
      <c r="A175" s="90" t="s">
        <v>41</v>
      </c>
      <c r="B175" s="90"/>
      <c r="C175" s="20">
        <f>C184+C199</f>
        <v>0</v>
      </c>
      <c r="D175" s="20">
        <f>D184+D199</f>
        <v>0</v>
      </c>
      <c r="E175" s="29">
        <f t="shared" si="11"/>
        <v>0</v>
      </c>
    </row>
    <row r="176" spans="1:5" ht="15.6" customHeight="1" x14ac:dyDescent="0.2">
      <c r="A176" s="18">
        <v>2210</v>
      </c>
      <c r="B176" s="19" t="s">
        <v>20</v>
      </c>
      <c r="C176" s="41">
        <f>C177+C184</f>
        <v>0</v>
      </c>
      <c r="D176" s="41">
        <f>D177+D184</f>
        <v>0</v>
      </c>
      <c r="E176" s="29">
        <f t="shared" si="11"/>
        <v>0</v>
      </c>
    </row>
    <row r="177" spans="1:5" ht="15.6" customHeight="1" x14ac:dyDescent="0.2">
      <c r="A177" s="90" t="s">
        <v>40</v>
      </c>
      <c r="B177" s="90"/>
      <c r="C177" s="41">
        <f>C178+C181</f>
        <v>0</v>
      </c>
      <c r="D177" s="41">
        <f>D178+D181</f>
        <v>0</v>
      </c>
      <c r="E177" s="29">
        <f t="shared" si="11"/>
        <v>0</v>
      </c>
    </row>
    <row r="178" spans="1:5" ht="15.6" customHeight="1" x14ac:dyDescent="0.2">
      <c r="A178" s="44"/>
      <c r="B178" s="45" t="s">
        <v>33</v>
      </c>
      <c r="C178" s="9">
        <f>C179+C180</f>
        <v>0</v>
      </c>
      <c r="D178" s="9">
        <f>D179+D180</f>
        <v>0</v>
      </c>
      <c r="E178" s="29">
        <f t="shared" si="11"/>
        <v>0</v>
      </c>
    </row>
    <row r="179" spans="1:5" ht="15.6" hidden="1" customHeight="1" outlineLevel="1" x14ac:dyDescent="0.25">
      <c r="A179" s="44"/>
      <c r="B179" s="45"/>
      <c r="C179" s="9"/>
      <c r="D179" s="6"/>
      <c r="E179" s="29">
        <f t="shared" si="11"/>
        <v>0</v>
      </c>
    </row>
    <row r="180" spans="1:5" ht="15.6" hidden="1" customHeight="1" outlineLevel="1" x14ac:dyDescent="0.25">
      <c r="A180" s="44"/>
      <c r="B180" s="45"/>
      <c r="C180" s="9"/>
      <c r="D180" s="6"/>
      <c r="E180" s="29">
        <f t="shared" si="11"/>
        <v>0</v>
      </c>
    </row>
    <row r="181" spans="1:5" ht="15.6" customHeight="1" collapsed="1" x14ac:dyDescent="0.2">
      <c r="A181" s="46"/>
      <c r="B181" s="45" t="s">
        <v>65</v>
      </c>
      <c r="C181" s="9">
        <f>C182+C183</f>
        <v>0</v>
      </c>
      <c r="D181" s="9">
        <f>D182+D183</f>
        <v>0</v>
      </c>
      <c r="E181" s="29">
        <f t="shared" si="11"/>
        <v>0</v>
      </c>
    </row>
    <row r="182" spans="1:5" ht="15.6" hidden="1" customHeight="1" outlineLevel="1" x14ac:dyDescent="0.25">
      <c r="A182" s="46"/>
      <c r="B182" s="45"/>
      <c r="C182" s="9"/>
      <c r="D182" s="6"/>
      <c r="E182" s="29">
        <f t="shared" si="11"/>
        <v>0</v>
      </c>
    </row>
    <row r="183" spans="1:5" ht="15.6" hidden="1" customHeight="1" outlineLevel="1" x14ac:dyDescent="0.25">
      <c r="A183" s="46"/>
      <c r="B183" s="45"/>
      <c r="C183" s="41"/>
      <c r="D183" s="40"/>
      <c r="E183" s="29">
        <f t="shared" si="11"/>
        <v>0</v>
      </c>
    </row>
    <row r="184" spans="1:5" ht="15.6" customHeight="1" collapsed="1" x14ac:dyDescent="0.2">
      <c r="A184" s="91" t="s">
        <v>41</v>
      </c>
      <c r="B184" s="91"/>
      <c r="C184" s="41">
        <f>C185+C188</f>
        <v>0</v>
      </c>
      <c r="D184" s="41">
        <f>D185+D188</f>
        <v>0</v>
      </c>
      <c r="E184" s="29">
        <f t="shared" si="11"/>
        <v>0</v>
      </c>
    </row>
    <row r="185" spans="1:5" ht="15.6" customHeight="1" x14ac:dyDescent="0.2">
      <c r="A185" s="44"/>
      <c r="B185" s="45" t="s">
        <v>33</v>
      </c>
      <c r="C185" s="9">
        <f>C186+C187</f>
        <v>0</v>
      </c>
      <c r="D185" s="9">
        <f>D186+D187</f>
        <v>0</v>
      </c>
      <c r="E185" s="29">
        <f t="shared" si="11"/>
        <v>0</v>
      </c>
    </row>
    <row r="186" spans="1:5" ht="15.6" hidden="1" customHeight="1" outlineLevel="1" x14ac:dyDescent="0.25">
      <c r="A186" s="44"/>
      <c r="B186" s="45"/>
      <c r="C186" s="9"/>
      <c r="D186" s="6"/>
      <c r="E186" s="29">
        <f t="shared" si="11"/>
        <v>0</v>
      </c>
    </row>
    <row r="187" spans="1:5" ht="15.6" hidden="1" customHeight="1" outlineLevel="1" x14ac:dyDescent="0.25">
      <c r="A187" s="44"/>
      <c r="B187" s="45"/>
      <c r="C187" s="9"/>
      <c r="D187" s="6"/>
      <c r="E187" s="29">
        <f t="shared" si="11"/>
        <v>0</v>
      </c>
    </row>
    <row r="188" spans="1:5" ht="15.6" customHeight="1" collapsed="1" x14ac:dyDescent="0.2">
      <c r="A188" s="46"/>
      <c r="B188" s="45" t="s">
        <v>65</v>
      </c>
      <c r="C188" s="9">
        <f>C189+C190</f>
        <v>0</v>
      </c>
      <c r="D188" s="9">
        <f>D189+D190</f>
        <v>0</v>
      </c>
      <c r="E188" s="29">
        <f t="shared" si="11"/>
        <v>0</v>
      </c>
    </row>
    <row r="189" spans="1:5" ht="15.6" hidden="1" customHeight="1" outlineLevel="1" x14ac:dyDescent="0.25">
      <c r="A189" s="47"/>
      <c r="B189" s="37"/>
      <c r="C189" s="20"/>
      <c r="D189" s="40"/>
      <c r="E189" s="29">
        <f t="shared" si="11"/>
        <v>0</v>
      </c>
    </row>
    <row r="190" spans="1:5" ht="15.6" hidden="1" customHeight="1" outlineLevel="1" x14ac:dyDescent="0.25">
      <c r="A190" s="47"/>
      <c r="B190" s="37"/>
      <c r="C190" s="20"/>
      <c r="D190" s="40"/>
      <c r="E190" s="29">
        <f t="shared" si="11"/>
        <v>0</v>
      </c>
    </row>
    <row r="191" spans="1:5" ht="15.6" customHeight="1" collapsed="1" x14ac:dyDescent="0.2">
      <c r="A191" s="18">
        <v>2240</v>
      </c>
      <c r="B191" s="19" t="s">
        <v>21</v>
      </c>
      <c r="C191" s="41">
        <f>C192+C199</f>
        <v>0</v>
      </c>
      <c r="D191" s="41">
        <f>D192+D199</f>
        <v>0</v>
      </c>
      <c r="E191" s="29">
        <f t="shared" si="11"/>
        <v>0</v>
      </c>
    </row>
    <row r="192" spans="1:5" ht="15.6" customHeight="1" x14ac:dyDescent="0.2">
      <c r="A192" s="90" t="s">
        <v>40</v>
      </c>
      <c r="B192" s="90"/>
      <c r="C192" s="41">
        <f>C193+C196</f>
        <v>0</v>
      </c>
      <c r="D192" s="41">
        <f>D193+D196</f>
        <v>0</v>
      </c>
      <c r="E192" s="29">
        <f t="shared" si="11"/>
        <v>0</v>
      </c>
    </row>
    <row r="193" spans="1:5" ht="15.6" customHeight="1" x14ac:dyDescent="0.2">
      <c r="A193" s="48"/>
      <c r="B193" s="37" t="s">
        <v>33</v>
      </c>
      <c r="C193" s="9">
        <f>C194+C195</f>
        <v>0</v>
      </c>
      <c r="D193" s="9">
        <f>D194+D195</f>
        <v>0</v>
      </c>
      <c r="E193" s="29">
        <f t="shared" si="11"/>
        <v>0</v>
      </c>
    </row>
    <row r="194" spans="1:5" ht="15.6" hidden="1" customHeight="1" outlineLevel="1" x14ac:dyDescent="0.25">
      <c r="A194" s="48"/>
      <c r="B194" s="37"/>
      <c r="C194" s="9"/>
      <c r="D194" s="6"/>
      <c r="E194" s="29">
        <f t="shared" si="11"/>
        <v>0</v>
      </c>
    </row>
    <row r="195" spans="1:5" ht="15.6" hidden="1" customHeight="1" outlineLevel="1" x14ac:dyDescent="0.25">
      <c r="A195" s="48"/>
      <c r="B195" s="37"/>
      <c r="C195" s="9"/>
      <c r="D195" s="6"/>
      <c r="E195" s="29">
        <f t="shared" si="11"/>
        <v>0</v>
      </c>
    </row>
    <row r="196" spans="1:5" ht="15.6" customHeight="1" collapsed="1" x14ac:dyDescent="0.2">
      <c r="A196" s="47"/>
      <c r="B196" s="37" t="s">
        <v>65</v>
      </c>
      <c r="C196" s="9">
        <f>C197+C198</f>
        <v>0</v>
      </c>
      <c r="D196" s="9">
        <f>D197+D198</f>
        <v>0</v>
      </c>
      <c r="E196" s="29">
        <f t="shared" si="11"/>
        <v>0</v>
      </c>
    </row>
    <row r="197" spans="1:5" ht="15.6" hidden="1" customHeight="1" outlineLevel="1" x14ac:dyDescent="0.25">
      <c r="A197" s="47"/>
      <c r="B197" s="37"/>
      <c r="C197" s="9"/>
      <c r="D197" s="6"/>
      <c r="E197" s="29">
        <f t="shared" si="11"/>
        <v>0</v>
      </c>
    </row>
    <row r="198" spans="1:5" ht="15.6" hidden="1" customHeight="1" outlineLevel="1" x14ac:dyDescent="0.25">
      <c r="A198" s="47"/>
      <c r="B198" s="37"/>
      <c r="C198" s="41"/>
      <c r="D198" s="40"/>
      <c r="E198" s="29">
        <f t="shared" si="11"/>
        <v>0</v>
      </c>
    </row>
    <row r="199" spans="1:5" ht="15.6" customHeight="1" collapsed="1" x14ac:dyDescent="0.2">
      <c r="A199" s="90" t="s">
        <v>41</v>
      </c>
      <c r="B199" s="90"/>
      <c r="C199" s="41">
        <f>C200+C203</f>
        <v>0</v>
      </c>
      <c r="D199" s="41">
        <f>D200+D203</f>
        <v>0</v>
      </c>
      <c r="E199" s="29">
        <f t="shared" si="11"/>
        <v>0</v>
      </c>
    </row>
    <row r="200" spans="1:5" ht="15.6" customHeight="1" x14ac:dyDescent="0.2">
      <c r="A200" s="48"/>
      <c r="B200" s="37" t="s">
        <v>33</v>
      </c>
      <c r="C200" s="9">
        <f>C201+C202</f>
        <v>0</v>
      </c>
      <c r="D200" s="9">
        <f>D201+D202</f>
        <v>0</v>
      </c>
      <c r="E200" s="29">
        <f t="shared" si="11"/>
        <v>0</v>
      </c>
    </row>
    <row r="201" spans="1:5" ht="15.6" hidden="1" customHeight="1" outlineLevel="1" x14ac:dyDescent="0.25">
      <c r="A201" s="48"/>
      <c r="B201" s="37"/>
      <c r="C201" s="9"/>
      <c r="D201" s="6"/>
      <c r="E201" s="29">
        <f t="shared" si="11"/>
        <v>0</v>
      </c>
    </row>
    <row r="202" spans="1:5" ht="15.6" hidden="1" customHeight="1" outlineLevel="1" x14ac:dyDescent="0.25">
      <c r="A202" s="48"/>
      <c r="B202" s="37"/>
      <c r="C202" s="9"/>
      <c r="D202" s="6"/>
      <c r="E202" s="29">
        <f t="shared" si="11"/>
        <v>0</v>
      </c>
    </row>
    <row r="203" spans="1:5" ht="15.6" customHeight="1" collapsed="1" x14ac:dyDescent="0.2">
      <c r="A203" s="47"/>
      <c r="B203" s="37" t="s">
        <v>65</v>
      </c>
      <c r="C203" s="9">
        <f>C204+C205</f>
        <v>0</v>
      </c>
      <c r="D203" s="9">
        <f>D204+D205</f>
        <v>0</v>
      </c>
      <c r="E203" s="29">
        <f t="shared" si="11"/>
        <v>0</v>
      </c>
    </row>
    <row r="204" spans="1:5" ht="15.6" hidden="1" customHeight="1" outlineLevel="1" x14ac:dyDescent="0.25">
      <c r="A204" s="49"/>
      <c r="B204" s="50"/>
      <c r="C204" s="20"/>
      <c r="D204" s="40"/>
      <c r="E204" s="29">
        <f t="shared" si="11"/>
        <v>0</v>
      </c>
    </row>
    <row r="205" spans="1:5" ht="15.6" hidden="1" customHeight="1" outlineLevel="1" x14ac:dyDescent="0.25">
      <c r="A205" s="49"/>
      <c r="B205" s="50"/>
      <c r="C205" s="20"/>
      <c r="D205" s="40"/>
      <c r="E205" s="29">
        <f t="shared" si="11"/>
        <v>0</v>
      </c>
    </row>
    <row r="206" spans="1:5" ht="15.6" customHeight="1" collapsed="1" x14ac:dyDescent="0.2">
      <c r="A206" s="94" t="s">
        <v>50</v>
      </c>
      <c r="B206" s="95"/>
      <c r="C206" s="51">
        <f>C207+C208</f>
        <v>0</v>
      </c>
      <c r="D206" s="51">
        <f>D207+D208</f>
        <v>0</v>
      </c>
      <c r="E206" s="51">
        <f t="shared" si="11"/>
        <v>0</v>
      </c>
    </row>
    <row r="207" spans="1:5" ht="15.6" customHeight="1" x14ac:dyDescent="0.25">
      <c r="A207" s="90" t="s">
        <v>40</v>
      </c>
      <c r="B207" s="90"/>
      <c r="C207" s="51"/>
      <c r="D207" s="43"/>
      <c r="E207" s="51">
        <f t="shared" ref="E207:E214" si="12">C207+D207</f>
        <v>0</v>
      </c>
    </row>
    <row r="208" spans="1:5" ht="15.6" customHeight="1" x14ac:dyDescent="0.25">
      <c r="A208" s="90" t="s">
        <v>41</v>
      </c>
      <c r="B208" s="90"/>
      <c r="C208" s="52"/>
      <c r="D208" s="43"/>
      <c r="E208" s="51">
        <f t="shared" si="12"/>
        <v>0</v>
      </c>
    </row>
    <row r="209" spans="1:11" ht="15.6" customHeight="1" x14ac:dyDescent="0.25">
      <c r="A209" s="92" t="s">
        <v>28</v>
      </c>
      <c r="B209" s="93"/>
      <c r="C209" s="53">
        <f>C210+C211</f>
        <v>0</v>
      </c>
      <c r="D209" s="53">
        <f>D210+D211</f>
        <v>0</v>
      </c>
      <c r="E209" s="54">
        <f>C209+D209</f>
        <v>0</v>
      </c>
    </row>
    <row r="210" spans="1:11" ht="15.6" customHeight="1" x14ac:dyDescent="0.25">
      <c r="A210" s="90" t="s">
        <v>40</v>
      </c>
      <c r="B210" s="90"/>
      <c r="C210" s="55"/>
      <c r="D210" s="55"/>
      <c r="E210" s="54">
        <f>C210+D210</f>
        <v>0</v>
      </c>
    </row>
    <row r="211" spans="1:11" ht="15.6" customHeight="1" x14ac:dyDescent="0.25">
      <c r="A211" s="90" t="s">
        <v>41</v>
      </c>
      <c r="B211" s="90"/>
      <c r="C211" s="55"/>
      <c r="D211" s="55"/>
      <c r="E211" s="54">
        <f>C211+D211</f>
        <v>0</v>
      </c>
    </row>
    <row r="212" spans="1:11" ht="15.6" customHeight="1" x14ac:dyDescent="0.25">
      <c r="A212" s="94" t="s">
        <v>22</v>
      </c>
      <c r="B212" s="95"/>
      <c r="C212" s="56">
        <f>C213+C214</f>
        <v>0</v>
      </c>
      <c r="D212" s="56">
        <f>D213+D214</f>
        <v>0</v>
      </c>
      <c r="E212" s="57">
        <f t="shared" si="12"/>
        <v>0</v>
      </c>
      <c r="F212" s="25"/>
      <c r="G212" s="25"/>
      <c r="H212" s="25"/>
      <c r="I212" s="25"/>
      <c r="J212" s="25"/>
      <c r="K212" s="25"/>
    </row>
    <row r="213" spans="1:11" ht="15.6" customHeight="1" x14ac:dyDescent="0.25">
      <c r="A213" s="90" t="s">
        <v>40</v>
      </c>
      <c r="B213" s="90"/>
      <c r="C213" s="56"/>
      <c r="D213" s="56"/>
      <c r="E213" s="57">
        <f t="shared" si="12"/>
        <v>0</v>
      </c>
      <c r="F213" s="25"/>
      <c r="G213" s="25"/>
      <c r="H213" s="25"/>
      <c r="I213" s="25"/>
      <c r="J213" s="25"/>
      <c r="K213" s="25"/>
    </row>
    <row r="214" spans="1:11" ht="15.6" customHeight="1" x14ac:dyDescent="0.25">
      <c r="A214" s="90" t="s">
        <v>41</v>
      </c>
      <c r="B214" s="90"/>
      <c r="C214" s="58"/>
      <c r="D214" s="58"/>
      <c r="E214" s="57">
        <f t="shared" si="12"/>
        <v>0</v>
      </c>
      <c r="F214" s="25"/>
      <c r="G214" s="25"/>
      <c r="H214" s="25"/>
      <c r="I214" s="25"/>
      <c r="J214" s="25"/>
      <c r="K214" s="25"/>
    </row>
    <row r="215" spans="1:11" ht="15.6" customHeight="1" x14ac:dyDescent="0.2">
      <c r="A215" s="92" t="s">
        <v>29</v>
      </c>
      <c r="B215" s="93"/>
      <c r="C215" s="59">
        <f t="shared" ref="C215:D217" si="13">ROUND(IF(C212=0,0,C206/C212),1)</f>
        <v>0</v>
      </c>
      <c r="D215" s="59">
        <f t="shared" si="13"/>
        <v>0</v>
      </c>
      <c r="E215" s="33" t="s">
        <v>48</v>
      </c>
    </row>
    <row r="216" spans="1:11" ht="15.6" customHeight="1" x14ac:dyDescent="0.2">
      <c r="A216" s="90" t="s">
        <v>40</v>
      </c>
      <c r="B216" s="90"/>
      <c r="C216" s="60">
        <f>ROUND(IF(C213=0,0,C207/C213),1)</f>
        <v>0</v>
      </c>
      <c r="D216" s="60">
        <f t="shared" si="13"/>
        <v>0</v>
      </c>
      <c r="E216" s="33" t="s">
        <v>48</v>
      </c>
    </row>
    <row r="217" spans="1:11" ht="15.6" customHeight="1" x14ac:dyDescent="0.2">
      <c r="A217" s="90" t="s">
        <v>41</v>
      </c>
      <c r="B217" s="90"/>
      <c r="C217" s="60">
        <f t="shared" si="13"/>
        <v>0</v>
      </c>
      <c r="D217" s="60">
        <f t="shared" si="13"/>
        <v>0</v>
      </c>
      <c r="E217" s="33" t="s">
        <v>48</v>
      </c>
    </row>
    <row r="218" spans="1:11" ht="15.75" x14ac:dyDescent="0.25">
      <c r="A218" s="106" t="s">
        <v>39</v>
      </c>
      <c r="B218" s="106"/>
      <c r="C218" s="33" t="s">
        <v>48</v>
      </c>
      <c r="D218" s="33" t="s">
        <v>48</v>
      </c>
      <c r="E218" s="33" t="s">
        <v>48</v>
      </c>
      <c r="F218" s="25"/>
      <c r="G218" s="25"/>
      <c r="H218" s="25"/>
      <c r="I218" s="25"/>
      <c r="J218" s="25"/>
      <c r="K218" s="25"/>
    </row>
    <row r="219" spans="1:11" ht="15.75" x14ac:dyDescent="0.25">
      <c r="A219" s="90" t="s">
        <v>40</v>
      </c>
      <c r="B219" s="90"/>
      <c r="C219" s="87">
        <f>ROUND(IF(C207=0,0,C9/C207),2)</f>
        <v>0</v>
      </c>
      <c r="D219" s="87">
        <f>ROUND(IF(D207=0,0,D9/D207),2)</f>
        <v>0</v>
      </c>
      <c r="E219" s="33" t="s">
        <v>48</v>
      </c>
      <c r="F219" s="25"/>
      <c r="G219" s="25"/>
      <c r="H219" s="25"/>
      <c r="I219" s="25"/>
      <c r="J219" s="25"/>
      <c r="K219" s="25"/>
    </row>
    <row r="220" spans="1:11" ht="15.75" x14ac:dyDescent="0.25">
      <c r="A220" s="90" t="s">
        <v>41</v>
      </c>
      <c r="B220" s="90"/>
      <c r="C220" s="87">
        <f>ROUND(IF(C208=0,0,C10/C208),2)</f>
        <v>0</v>
      </c>
      <c r="D220" s="87">
        <f>ROUND(IF(D208=0,0,D10/D208),2)</f>
        <v>0</v>
      </c>
      <c r="E220" s="33" t="s">
        <v>48</v>
      </c>
      <c r="F220" s="25"/>
      <c r="G220" s="25"/>
      <c r="H220" s="25"/>
      <c r="I220" s="25"/>
      <c r="J220" s="25"/>
      <c r="K220" s="25"/>
    </row>
    <row r="221" spans="1:11" ht="15.75" customHeight="1" x14ac:dyDescent="0.25">
      <c r="A221" s="92" t="s">
        <v>30</v>
      </c>
      <c r="B221" s="93"/>
      <c r="C221" s="61">
        <f>C222+C223</f>
        <v>0</v>
      </c>
      <c r="D221" s="61">
        <f>D222+D223</f>
        <v>0</v>
      </c>
      <c r="E221" s="33" t="s">
        <v>48</v>
      </c>
      <c r="F221" s="25"/>
      <c r="G221" s="25"/>
      <c r="H221" s="25"/>
      <c r="I221" s="25"/>
      <c r="J221" s="25"/>
      <c r="K221" s="25"/>
    </row>
    <row r="222" spans="1:11" ht="15.75" x14ac:dyDescent="0.25">
      <c r="A222" s="90" t="s">
        <v>40</v>
      </c>
      <c r="B222" s="90"/>
      <c r="C222" s="62">
        <f>ROUND(IF(C210=0,0,C9/C210),2)</f>
        <v>0</v>
      </c>
      <c r="D222" s="62">
        <f>ROUND(IF(D210=0,0,D9/D210),2)</f>
        <v>0</v>
      </c>
      <c r="E222" s="33" t="s">
        <v>48</v>
      </c>
      <c r="F222" s="25"/>
      <c r="G222" s="25"/>
      <c r="H222" s="25"/>
      <c r="I222" s="25"/>
      <c r="J222" s="25"/>
      <c r="K222" s="25"/>
    </row>
    <row r="223" spans="1:11" ht="15.75" customHeight="1" x14ac:dyDescent="0.25">
      <c r="A223" s="90" t="s">
        <v>41</v>
      </c>
      <c r="B223" s="90"/>
      <c r="C223" s="62">
        <f>ROUND(IF(C211=0,0,C10/C211),2)</f>
        <v>0</v>
      </c>
      <c r="D223" s="62">
        <f>ROUND(IF(D211=0,0,D10/D211),2)</f>
        <v>0</v>
      </c>
      <c r="E223" s="33" t="s">
        <v>48</v>
      </c>
      <c r="F223" s="25"/>
      <c r="G223" s="25"/>
      <c r="H223" s="25"/>
      <c r="I223" s="25"/>
      <c r="J223" s="25"/>
      <c r="K223" s="25"/>
    </row>
    <row r="224" spans="1:11" s="65" customFormat="1" ht="15.75" customHeight="1" x14ac:dyDescent="0.2">
      <c r="A224" s="105" t="s">
        <v>49</v>
      </c>
      <c r="B224" s="105"/>
      <c r="C224" s="63"/>
      <c r="D224" s="63"/>
      <c r="E224" s="64"/>
      <c r="F224" s="64"/>
      <c r="G224" s="64"/>
      <c r="H224" s="64"/>
      <c r="I224" s="64"/>
      <c r="J224" s="64"/>
      <c r="K224" s="64"/>
    </row>
    <row r="225" spans="1:13" ht="15.75" customHeight="1" x14ac:dyDescent="0.25">
      <c r="A225" s="66"/>
      <c r="B225" s="66"/>
      <c r="C225" s="67"/>
      <c r="D225" s="67"/>
      <c r="E225" s="68"/>
      <c r="F225" s="25"/>
      <c r="G225" s="25"/>
      <c r="H225" s="25"/>
      <c r="I225" s="25"/>
      <c r="J225" s="25"/>
      <c r="K225" s="25"/>
    </row>
    <row r="226" spans="1:13" ht="15.75" customHeight="1" x14ac:dyDescent="0.25">
      <c r="A226" s="69"/>
      <c r="B226" s="70" t="s">
        <v>43</v>
      </c>
      <c r="C226" s="71"/>
      <c r="D226" s="25"/>
      <c r="E226" s="25"/>
      <c r="F226" s="25"/>
      <c r="G226" s="25"/>
      <c r="H226" s="25"/>
      <c r="I226" s="25"/>
      <c r="J226" s="25"/>
      <c r="K226" s="25"/>
    </row>
    <row r="227" spans="1:13" ht="15.75" customHeight="1" x14ac:dyDescent="0.25">
      <c r="A227" s="72"/>
      <c r="B227" s="73" t="s">
        <v>45</v>
      </c>
      <c r="C227" s="74"/>
      <c r="D227" s="25"/>
      <c r="E227" s="25"/>
      <c r="F227" s="25"/>
      <c r="G227" s="25"/>
      <c r="H227" s="25"/>
      <c r="I227" s="25"/>
      <c r="J227" s="25"/>
      <c r="K227" s="25"/>
    </row>
    <row r="228" spans="1:13" ht="16.5" customHeight="1" x14ac:dyDescent="0.25">
      <c r="A228" s="75"/>
      <c r="B228" s="17" t="s">
        <v>47</v>
      </c>
      <c r="H228" s="76"/>
      <c r="I228" s="76"/>
      <c r="J228" s="76"/>
      <c r="K228" s="76"/>
      <c r="L228" s="76"/>
      <c r="M228" s="17"/>
    </row>
    <row r="229" spans="1:13" ht="15.75" x14ac:dyDescent="0.25">
      <c r="A229" s="76"/>
      <c r="B229" s="77" t="s">
        <v>59</v>
      </c>
      <c r="C229" s="75" t="s">
        <v>23</v>
      </c>
      <c r="D229" s="89" t="s">
        <v>24</v>
      </c>
      <c r="E229" s="89"/>
      <c r="H229" s="78"/>
      <c r="I229" s="78"/>
      <c r="J229" s="78"/>
      <c r="K229" s="78"/>
      <c r="L229" s="79"/>
      <c r="M229" s="80"/>
    </row>
    <row r="230" spans="1:13" ht="15.6" customHeight="1" x14ac:dyDescent="0.25">
      <c r="A230" s="81"/>
      <c r="B230" s="82" t="s">
        <v>44</v>
      </c>
      <c r="C230" s="77" t="s">
        <v>25</v>
      </c>
      <c r="D230" s="17" t="s">
        <v>46</v>
      </c>
      <c r="E230" s="17"/>
      <c r="H230" s="76"/>
      <c r="I230" s="76"/>
      <c r="J230" s="76"/>
      <c r="K230" s="76"/>
      <c r="L230" s="76"/>
      <c r="M230" s="17"/>
    </row>
    <row r="231" spans="1:13" ht="15.6" customHeight="1" x14ac:dyDescent="0.25">
      <c r="A231" s="81"/>
      <c r="B231" s="77"/>
      <c r="C231" s="75"/>
      <c r="D231" s="75"/>
      <c r="E231" s="76"/>
      <c r="H231" s="76"/>
      <c r="I231" s="76"/>
      <c r="J231" s="76"/>
      <c r="K231" s="76"/>
      <c r="L231" s="76"/>
      <c r="M231" s="17"/>
    </row>
    <row r="232" spans="1:13" ht="15.75" x14ac:dyDescent="0.25">
      <c r="A232" s="25"/>
      <c r="B232" s="75" t="s">
        <v>58</v>
      </c>
      <c r="C232" s="75" t="s">
        <v>23</v>
      </c>
      <c r="D232" s="89" t="s">
        <v>24</v>
      </c>
      <c r="E232" s="89"/>
      <c r="H232" s="78"/>
      <c r="I232" s="78"/>
      <c r="J232" s="78"/>
      <c r="K232" s="78"/>
      <c r="L232" s="79"/>
      <c r="M232" s="80"/>
    </row>
    <row r="233" spans="1:13" ht="27.75" customHeight="1" x14ac:dyDescent="0.2">
      <c r="A233" s="35"/>
      <c r="B233" s="83" t="s">
        <v>57</v>
      </c>
      <c r="C233" s="77" t="s">
        <v>25</v>
      </c>
      <c r="D233" s="88" t="s">
        <v>26</v>
      </c>
      <c r="E233" s="88"/>
    </row>
    <row r="234" spans="1:13" ht="15.75" x14ac:dyDescent="0.25">
      <c r="A234" s="75"/>
      <c r="B234" s="75" t="s">
        <v>27</v>
      </c>
      <c r="C234" s="35"/>
      <c r="D234" s="35"/>
    </row>
    <row r="235" spans="1:13" ht="15.75" x14ac:dyDescent="0.25">
      <c r="A235" s="75"/>
      <c r="B235" s="75"/>
      <c r="C235" s="35"/>
      <c r="D235" s="35"/>
    </row>
    <row r="240" spans="1:13" x14ac:dyDescent="0.2">
      <c r="B240" s="84"/>
    </row>
  </sheetData>
  <mergeCells count="59">
    <mergeCell ref="A224:B224"/>
    <mergeCell ref="A220:B220"/>
    <mergeCell ref="A219:B219"/>
    <mergeCell ref="A218:B218"/>
    <mergeCell ref="A217:B217"/>
    <mergeCell ref="A215:B215"/>
    <mergeCell ref="A222:B222"/>
    <mergeCell ref="A221:B221"/>
    <mergeCell ref="A216:B216"/>
    <mergeCell ref="C1:E1"/>
    <mergeCell ref="C2:E2"/>
    <mergeCell ref="A3:E3"/>
    <mergeCell ref="A4:E4"/>
    <mergeCell ref="A5:B6"/>
    <mergeCell ref="C5:E5"/>
    <mergeCell ref="A8:B8"/>
    <mergeCell ref="A124:B124"/>
    <mergeCell ref="A9:B9"/>
    <mergeCell ref="A10:B10"/>
    <mergeCell ref="A12:B12"/>
    <mergeCell ref="A13:B13"/>
    <mergeCell ref="A29:B29"/>
    <mergeCell ref="A45:B45"/>
    <mergeCell ref="A103:B103"/>
    <mergeCell ref="A57:B57"/>
    <mergeCell ref="A104:B104"/>
    <mergeCell ref="A106:B106"/>
    <mergeCell ref="A107:B107"/>
    <mergeCell ref="A111:B111"/>
    <mergeCell ref="A116:B116"/>
    <mergeCell ref="A58:B58"/>
    <mergeCell ref="A74:B74"/>
    <mergeCell ref="A90:B90"/>
    <mergeCell ref="A129:B129"/>
    <mergeCell ref="A137:B137"/>
    <mergeCell ref="A142:B142"/>
    <mergeCell ref="A150:B150"/>
    <mergeCell ref="A155:B155"/>
    <mergeCell ref="A214:B214"/>
    <mergeCell ref="A163:B163"/>
    <mergeCell ref="A168:B168"/>
    <mergeCell ref="A174:B174"/>
    <mergeCell ref="A206:B206"/>
    <mergeCell ref="D233:E233"/>
    <mergeCell ref="D229:E229"/>
    <mergeCell ref="D232:E232"/>
    <mergeCell ref="A223:B223"/>
    <mergeCell ref="A175:B175"/>
    <mergeCell ref="A177:B177"/>
    <mergeCell ref="A184:B184"/>
    <mergeCell ref="A192:B192"/>
    <mergeCell ref="A199:B199"/>
    <mergeCell ref="A213:B213"/>
    <mergeCell ref="A207:B207"/>
    <mergeCell ref="A208:B208"/>
    <mergeCell ref="A209:B209"/>
    <mergeCell ref="A210:B210"/>
    <mergeCell ref="A212:B212"/>
    <mergeCell ref="A211:B211"/>
  </mergeCells>
  <phoneticPr fontId="19" type="noConversion"/>
  <pageMargins left="1.1811023622047245" right="0.39370078740157483" top="0.78740157480314965" bottom="0.78740157480314965" header="0.51181102362204722" footer="0.51181102362204722"/>
  <pageSetup paperSize="9" scale="66" firstPageNumber="0" fitToHeight="4" orientation="portrait" r:id="rId1"/>
  <headerFooter differentFirst="1">
    <oddHeader>&amp;C&amp;P&amp;R&amp;"Times New Roman,обычный"Продовження додатка 2</oddHeader>
  </headerFooter>
  <rowBreaks count="3" manualBreakCount="3">
    <brk id="56" max="4" man="1"/>
    <brk id="117" max="4" man="1"/>
    <brk id="18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Обгрунтування</vt:lpstr>
      <vt:lpstr>Обгрунтування!Заголовки_для_печати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Дмитро Олександрович Ковальський</dc:creator>
  <dc:description/>
  <cp:lastModifiedBy>Гузь Юлія Вікторівна</cp:lastModifiedBy>
  <cp:revision>14</cp:revision>
  <cp:lastPrinted>2025-08-20T13:43:59Z</cp:lastPrinted>
  <dcterms:created xsi:type="dcterms:W3CDTF">2020-09-28T14:28:22Z</dcterms:created>
  <dcterms:modified xsi:type="dcterms:W3CDTF">2026-04-14T07:45:38Z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