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10.10.2025\КОНКУРС\КОНКУРС 2026\Зміни до переліку, форм документів\форми документів на сайт\"/>
    </mc:Choice>
  </mc:AlternateContent>
  <xr:revisionPtr revIDLastSave="0" documentId="13_ncr:1_{4A5F5628-893E-437F-9F9D-5407EE4A26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E98" i="1"/>
  <c r="E86" i="1"/>
  <c r="E84" i="1"/>
  <c r="E79" i="1"/>
  <c r="E77" i="1"/>
  <c r="E70" i="1"/>
  <c r="E60" i="1"/>
  <c r="E61" i="1"/>
  <c r="E59" i="1"/>
  <c r="E56" i="1"/>
  <c r="E57" i="1"/>
  <c r="E55" i="1"/>
  <c r="E51" i="1"/>
  <c r="E15" i="1"/>
  <c r="D136" i="1" l="1"/>
  <c r="C136" i="1"/>
  <c r="C78" i="1"/>
  <c r="D138" i="1"/>
  <c r="C138" i="1"/>
  <c r="E137" i="1"/>
  <c r="D131" i="1"/>
  <c r="C131" i="1"/>
  <c r="C128" i="1" s="1"/>
  <c r="E134" i="1"/>
  <c r="E133" i="1"/>
  <c r="E132" i="1"/>
  <c r="E130" i="1"/>
  <c r="E129" i="1"/>
  <c r="D124" i="1"/>
  <c r="C124" i="1"/>
  <c r="C121" i="1" s="1"/>
  <c r="E127" i="1"/>
  <c r="E126" i="1"/>
  <c r="E125" i="1"/>
  <c r="E123" i="1"/>
  <c r="E122" i="1"/>
  <c r="E115" i="1"/>
  <c r="E114" i="1"/>
  <c r="E119" i="1"/>
  <c r="E118" i="1"/>
  <c r="E117" i="1"/>
  <c r="D116" i="1"/>
  <c r="D113" i="1" s="1"/>
  <c r="C116" i="1"/>
  <c r="C113" i="1" s="1"/>
  <c r="E112" i="1"/>
  <c r="E111" i="1"/>
  <c r="E110" i="1"/>
  <c r="E108" i="1"/>
  <c r="E107" i="1"/>
  <c r="E106" i="1"/>
  <c r="D109" i="1"/>
  <c r="D105" i="1" s="1"/>
  <c r="C109" i="1"/>
  <c r="C105" i="1" s="1"/>
  <c r="C97" i="1"/>
  <c r="D99" i="1"/>
  <c r="C99" i="1"/>
  <c r="D97" i="1"/>
  <c r="D92" i="1"/>
  <c r="C92" i="1"/>
  <c r="D90" i="1"/>
  <c r="C90" i="1"/>
  <c r="C85" i="1"/>
  <c r="D85" i="1"/>
  <c r="D83" i="1"/>
  <c r="C83" i="1"/>
  <c r="D78" i="1"/>
  <c r="D76" i="1"/>
  <c r="C76" i="1"/>
  <c r="D71" i="1"/>
  <c r="C71" i="1"/>
  <c r="D69" i="1"/>
  <c r="C69" i="1"/>
  <c r="D50" i="1"/>
  <c r="C50" i="1"/>
  <c r="C58" i="1"/>
  <c r="C54" i="1"/>
  <c r="D58" i="1"/>
  <c r="D54" i="1"/>
  <c r="E46" i="1"/>
  <c r="E44" i="1"/>
  <c r="E43" i="1"/>
  <c r="E42" i="1"/>
  <c r="E40" i="1"/>
  <c r="E39" i="1"/>
  <c r="E38" i="1"/>
  <c r="E35" i="1"/>
  <c r="E17" i="1"/>
  <c r="E28" i="1"/>
  <c r="D45" i="1"/>
  <c r="C45" i="1"/>
  <c r="D41" i="1"/>
  <c r="C41" i="1"/>
  <c r="C37" i="1"/>
  <c r="D37" i="1"/>
  <c r="C32" i="1"/>
  <c r="D32" i="1"/>
  <c r="C23" i="1"/>
  <c r="E26" i="1"/>
  <c r="E25" i="1"/>
  <c r="E24" i="1"/>
  <c r="D23" i="1"/>
  <c r="E20" i="1"/>
  <c r="E21" i="1"/>
  <c r="E22" i="1"/>
  <c r="D19" i="1"/>
  <c r="C19" i="1"/>
  <c r="D14" i="1"/>
  <c r="C14" i="1"/>
  <c r="D27" i="1"/>
  <c r="C27" i="1"/>
  <c r="E138" i="1" l="1"/>
  <c r="C102" i="1"/>
  <c r="C64" i="1"/>
  <c r="C65" i="1"/>
  <c r="D65" i="1"/>
  <c r="D64" i="1"/>
  <c r="C103" i="1"/>
  <c r="E124" i="1"/>
  <c r="E131" i="1"/>
  <c r="D128" i="1"/>
  <c r="D103" i="1" s="1"/>
  <c r="D121" i="1"/>
  <c r="E116" i="1"/>
  <c r="E109" i="1"/>
  <c r="E71" i="1"/>
  <c r="D66" i="1"/>
  <c r="D73" i="1"/>
  <c r="D87" i="1"/>
  <c r="C87" i="1"/>
  <c r="D104" i="1"/>
  <c r="D80" i="1"/>
  <c r="E14" i="1"/>
  <c r="E54" i="1"/>
  <c r="C66" i="1"/>
  <c r="E83" i="1"/>
  <c r="D49" i="1"/>
  <c r="D48" i="1" s="1"/>
  <c r="C94" i="1"/>
  <c r="C120" i="1"/>
  <c r="E76" i="1"/>
  <c r="C73" i="1"/>
  <c r="E92" i="1"/>
  <c r="E113" i="1"/>
  <c r="E78" i="1"/>
  <c r="C80" i="1"/>
  <c r="E97" i="1"/>
  <c r="D94" i="1"/>
  <c r="E69" i="1"/>
  <c r="E85" i="1"/>
  <c r="E90" i="1"/>
  <c r="E99" i="1"/>
  <c r="C104" i="1"/>
  <c r="E105" i="1"/>
  <c r="E58" i="1"/>
  <c r="E37" i="1"/>
  <c r="E45" i="1"/>
  <c r="E32" i="1"/>
  <c r="E41" i="1"/>
  <c r="D31" i="1"/>
  <c r="D30" i="1" s="1"/>
  <c r="C31" i="1"/>
  <c r="E19" i="1"/>
  <c r="E23" i="1"/>
  <c r="D13" i="1"/>
  <c r="D12" i="1" s="1"/>
  <c r="C13" i="1"/>
  <c r="E27" i="1"/>
  <c r="E128" i="1" l="1"/>
  <c r="E103" i="1"/>
  <c r="E65" i="1"/>
  <c r="E64" i="1"/>
  <c r="D63" i="1"/>
  <c r="D120" i="1"/>
  <c r="E120" i="1" s="1"/>
  <c r="D102" i="1"/>
  <c r="E102" i="1" s="1"/>
  <c r="C63" i="1"/>
  <c r="E121" i="1"/>
  <c r="E104" i="1"/>
  <c r="E87" i="1"/>
  <c r="E73" i="1"/>
  <c r="E66" i="1"/>
  <c r="E80" i="1"/>
  <c r="E94" i="1"/>
  <c r="D11" i="1"/>
  <c r="D62" i="1" s="1"/>
  <c r="C101" i="1"/>
  <c r="E50" i="1"/>
  <c r="C49" i="1"/>
  <c r="C30" i="1"/>
  <c r="E30" i="1" s="1"/>
  <c r="E31" i="1"/>
  <c r="E13" i="1"/>
  <c r="C12" i="1"/>
  <c r="D101" i="1" l="1"/>
  <c r="D10" i="1" s="1"/>
  <c r="E49" i="1"/>
  <c r="C48" i="1"/>
  <c r="E48" i="1" s="1"/>
  <c r="E12" i="1"/>
  <c r="D140" i="1" l="1"/>
  <c r="D141" i="1"/>
  <c r="E101" i="1"/>
  <c r="C11" i="1"/>
  <c r="E11" i="1" l="1"/>
  <c r="C62" i="1"/>
  <c r="E62" i="1" s="1"/>
  <c r="E63" i="1"/>
  <c r="C10" i="1" l="1"/>
  <c r="E10" i="1" l="1"/>
  <c r="C140" i="1"/>
  <c r="C141" i="1"/>
</calcChain>
</file>

<file path=xl/sharedStrings.xml><?xml version="1.0" encoding="utf-8"?>
<sst xmlns="http://schemas.openxmlformats.org/spreadsheetml/2006/main" count="140" uniqueCount="59">
  <si>
    <t>Показники</t>
  </si>
  <si>
    <t>Усього</t>
  </si>
  <si>
    <t>Усього витрат, у тому числі:</t>
  </si>
  <si>
    <t>Оплата праці</t>
  </si>
  <si>
    <t>Науково-педагогічний персонал</t>
  </si>
  <si>
    <t>Фонд оплати праці штатних працівників</t>
  </si>
  <si>
    <t>Фонд посадових окладів:</t>
  </si>
  <si>
    <t>кількість місяців, в яких залучені до освітнього процесу штатні працівники</t>
  </si>
  <si>
    <t>середня кількість ставок на місяць</t>
  </si>
  <si>
    <t>х*</t>
  </si>
  <si>
    <t>кількість годин до оплати штатним працівникам</t>
  </si>
  <si>
    <t>середньозважений розмір посадового окладу</t>
  </si>
  <si>
    <t>Обов’язкові надбавки та доплати (розшифрувати)</t>
  </si>
  <si>
    <t>Інші виплати, пов’язані з освітнім процесом (розшифрувати)</t>
  </si>
  <si>
    <t>Фонд погодинної оплати праці:</t>
  </si>
  <si>
    <t>Педагогічний персонал</t>
  </si>
  <si>
    <t>Адміністративний персонал</t>
  </si>
  <si>
    <t>Нарахування на оплату праці</t>
  </si>
  <si>
    <t>Оплата комунальних послуг та енергоносіїв, у тому числі:</t>
  </si>
  <si>
    <t>Оплата теплопостачання</t>
  </si>
  <si>
    <t>тариф за одиницю (одиниці виміру)</t>
  </si>
  <si>
    <t>норма споживання на 1 особу в день</t>
  </si>
  <si>
    <t>витрати на супроводження освітнього процесу</t>
  </si>
  <si>
    <t>кількість людино-днів споживання персоналом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</si>
  <si>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</si>
  <si>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</si>
  <si>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</si>
  <si>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</si>
  <si>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Інші видатки, у тому числі:</t>
  </si>
  <si>
    <t>Предмети, матеріали, обладнання та інвентар</t>
  </si>
  <si>
    <t>Оплата послуг (крім комунальних)</t>
  </si>
  <si>
    <t xml:space="preserve">* не заповнюється </t>
  </si>
  <si>
    <t>(посада керівника закладу вищої освіти)</t>
  </si>
  <si>
    <t>(підпис)</t>
  </si>
  <si>
    <t>(власне ім’я ПРІЗВИЩЕ)</t>
  </si>
  <si>
    <t>____  ___________________ 20___ р.</t>
  </si>
  <si>
    <t>(найменування закладу вищої освіти)</t>
  </si>
  <si>
    <t>Видатки на підготовку здобувачів вищої освіти:</t>
  </si>
  <si>
    <t>І етап</t>
  </si>
  <si>
    <t>ІІ етап</t>
  </si>
  <si>
    <t>витрати на здобувачів вищої освіти</t>
  </si>
  <si>
    <t>кількість людино-днів споживання здобувачами вищої освіти</t>
  </si>
  <si>
    <t>придбання та виготовлення бланків дипломів, свідоцтв тощо</t>
  </si>
  <si>
    <t>придбання канцтоварів, конвертів, марок, картриджів тощо</t>
  </si>
  <si>
    <t>придбання господарських товарів</t>
  </si>
  <si>
    <t>інші витрати, пов'язані з освітнім процесом (розшифрувати)</t>
  </si>
  <si>
    <t>послуги зв'язку, Інтернет</t>
  </si>
  <si>
    <t>послуги з ремонту та технічного обслуговування обладнання</t>
  </si>
  <si>
    <t>Кількість здобувачів вищої освіти</t>
  </si>
  <si>
    <t>Середньорічна кількість здобувачів вищої освіти</t>
  </si>
  <si>
    <t>Кількість місяців навчання</t>
  </si>
  <si>
    <t>Кількість годин до оплати</t>
  </si>
  <si>
    <t>Чисельність здобувачів вищої освіти на 1 науково-педагогічного працівника</t>
  </si>
  <si>
    <t>Середні витрати на 1 здобувача вищої освіти</t>
  </si>
  <si>
    <t>Середньорічна вартість навчання 1 здобувача вищої освіти</t>
  </si>
  <si>
    <t>Розрахунок
вартості надання послуг з підготовки здобувачів вищої освіти 
за освітнім ступенем магістра за спеціальністю «Публічне управління та адміністрування»</t>
  </si>
  <si>
    <t>(посада керівника бухгалтерської служби / планово-фінансового підрозділу закладу вищої освіти)</t>
  </si>
  <si>
    <t>кількість годин за погодинною оплатою праці</t>
  </si>
  <si>
    <t>середньозважений розмір погодинної оплати праці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</si>
</sst>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_₴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165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9"/>
  <sheetViews>
    <sheetView tabSelected="1" view="pageBreakPreview" topLeftCell="A128" zoomScale="106" zoomScaleNormal="100" zoomScaleSheetLayoutView="106" workbookViewId="0">
      <selection activeCell="D47" sqref="D47"/>
    </sheetView>
  </sheetViews>
  <sheetFormatPr defaultColWidth="27.7109375" defaultRowHeight="15" outlineLevelRow="1" x14ac:dyDescent="0.25"/>
  <cols>
    <col min="1" max="1" width="8" style="5" customWidth="1"/>
    <col min="2" max="2" width="52.7109375" style="10" customWidth="1"/>
    <col min="3" max="3" width="22.5703125" style="5" customWidth="1"/>
    <col min="4" max="4" width="22" style="5" customWidth="1"/>
    <col min="5" max="5" width="24.5703125" style="5" customWidth="1"/>
    <col min="6" max="16384" width="27.7109375" style="4"/>
  </cols>
  <sheetData>
    <row r="2" spans="1:5" ht="44.25" customHeight="1" x14ac:dyDescent="0.25">
      <c r="A2" s="40" t="s">
        <v>55</v>
      </c>
      <c r="B2" s="41"/>
      <c r="C2" s="41"/>
      <c r="D2" s="41"/>
      <c r="E2" s="41"/>
    </row>
    <row r="3" spans="1:5" ht="12" customHeight="1" x14ac:dyDescent="0.25">
      <c r="A3" s="13"/>
      <c r="B3" s="5"/>
    </row>
    <row r="4" spans="1:5" ht="21" customHeight="1" x14ac:dyDescent="0.25">
      <c r="A4" s="42"/>
      <c r="B4" s="42"/>
      <c r="C4" s="42"/>
      <c r="D4" s="42"/>
      <c r="E4" s="42"/>
    </row>
    <row r="5" spans="1:5" s="16" customFormat="1" ht="12" x14ac:dyDescent="0.2">
      <c r="A5" s="44" t="s">
        <v>36</v>
      </c>
      <c r="B5" s="44"/>
      <c r="C5" s="44"/>
      <c r="D5" s="44"/>
      <c r="E5" s="44"/>
    </row>
    <row r="7" spans="1:5" x14ac:dyDescent="0.25">
      <c r="A7" s="48" t="s">
        <v>0</v>
      </c>
      <c r="B7" s="48"/>
      <c r="C7" s="48" t="s">
        <v>37</v>
      </c>
      <c r="D7" s="48"/>
      <c r="E7" s="48"/>
    </row>
    <row r="8" spans="1:5" x14ac:dyDescent="0.25">
      <c r="A8" s="48"/>
      <c r="B8" s="48"/>
      <c r="C8" s="2" t="s">
        <v>38</v>
      </c>
      <c r="D8" s="2" t="s">
        <v>39</v>
      </c>
      <c r="E8" s="11" t="s">
        <v>1</v>
      </c>
    </row>
    <row r="9" spans="1:5" x14ac:dyDescent="0.25">
      <c r="A9" s="49">
        <v>1</v>
      </c>
      <c r="B9" s="49"/>
      <c r="C9" s="12">
        <v>2</v>
      </c>
      <c r="D9" s="12">
        <v>3</v>
      </c>
      <c r="E9" s="12">
        <v>4</v>
      </c>
    </row>
    <row r="10" spans="1:5" x14ac:dyDescent="0.25">
      <c r="A10" s="36" t="s">
        <v>2</v>
      </c>
      <c r="B10" s="36"/>
      <c r="C10" s="29">
        <f>C11+C62+C63+C101</f>
        <v>0</v>
      </c>
      <c r="D10" s="29">
        <f>D11+D62+D63+D101</f>
        <v>0</v>
      </c>
      <c r="E10" s="29">
        <f t="shared" ref="E10:E15" si="0">C10+D10</f>
        <v>0</v>
      </c>
    </row>
    <row r="11" spans="1:5" s="1" customFormat="1" ht="20.25" customHeight="1" x14ac:dyDescent="0.25">
      <c r="A11" s="2">
        <v>2110</v>
      </c>
      <c r="B11" s="7" t="s">
        <v>3</v>
      </c>
      <c r="C11" s="29">
        <f>C12+C30+C48</f>
        <v>0</v>
      </c>
      <c r="D11" s="29">
        <f>D12+D30+D48</f>
        <v>0</v>
      </c>
      <c r="E11" s="29">
        <f t="shared" si="0"/>
        <v>0</v>
      </c>
    </row>
    <row r="12" spans="1:5" x14ac:dyDescent="0.25">
      <c r="A12" s="47" t="s">
        <v>4</v>
      </c>
      <c r="B12" s="47"/>
      <c r="C12" s="30">
        <f>C13+C27</f>
        <v>0</v>
      </c>
      <c r="D12" s="30">
        <f>D13+D27</f>
        <v>0</v>
      </c>
      <c r="E12" s="30">
        <f t="shared" si="0"/>
        <v>0</v>
      </c>
    </row>
    <row r="13" spans="1:5" x14ac:dyDescent="0.25">
      <c r="A13" s="43"/>
      <c r="B13" s="8" t="s">
        <v>5</v>
      </c>
      <c r="C13" s="30">
        <f>C14+C19+C23</f>
        <v>0</v>
      </c>
      <c r="D13" s="30">
        <f>D14+D19+D23</f>
        <v>0</v>
      </c>
      <c r="E13" s="30">
        <f t="shared" si="0"/>
        <v>0</v>
      </c>
    </row>
    <row r="14" spans="1:5" x14ac:dyDescent="0.25">
      <c r="A14" s="43"/>
      <c r="B14" s="9" t="s">
        <v>6</v>
      </c>
      <c r="C14" s="30">
        <f>ROUND(C15*C16*C18,2)</f>
        <v>0</v>
      </c>
      <c r="D14" s="30">
        <f>ROUND(D15*D16*D18,2)</f>
        <v>0</v>
      </c>
      <c r="E14" s="30">
        <f t="shared" si="0"/>
        <v>0</v>
      </c>
    </row>
    <row r="15" spans="1:5" ht="30" x14ac:dyDescent="0.25">
      <c r="A15" s="43"/>
      <c r="B15" s="9" t="s">
        <v>7</v>
      </c>
      <c r="C15" s="3"/>
      <c r="D15" s="3"/>
      <c r="E15" s="3">
        <f t="shared" si="0"/>
        <v>0</v>
      </c>
    </row>
    <row r="16" spans="1:5" x14ac:dyDescent="0.25">
      <c r="A16" s="43"/>
      <c r="B16" s="9" t="s">
        <v>8</v>
      </c>
      <c r="C16" s="3"/>
      <c r="D16" s="3"/>
      <c r="E16" s="3" t="s">
        <v>9</v>
      </c>
    </row>
    <row r="17" spans="1:5" x14ac:dyDescent="0.25">
      <c r="A17" s="43"/>
      <c r="B17" s="9" t="s">
        <v>10</v>
      </c>
      <c r="C17" s="3"/>
      <c r="D17" s="3"/>
      <c r="E17" s="3">
        <f>C17+D17</f>
        <v>0</v>
      </c>
    </row>
    <row r="18" spans="1:5" x14ac:dyDescent="0.25">
      <c r="A18" s="43"/>
      <c r="B18" s="9" t="s">
        <v>11</v>
      </c>
      <c r="C18" s="30"/>
      <c r="D18" s="30"/>
      <c r="E18" s="3" t="s">
        <v>9</v>
      </c>
    </row>
    <row r="19" spans="1:5" x14ac:dyDescent="0.25">
      <c r="A19" s="43"/>
      <c r="B19" s="9" t="s">
        <v>12</v>
      </c>
      <c r="C19" s="30">
        <f>SUM(C20:C22)</f>
        <v>0</v>
      </c>
      <c r="D19" s="30">
        <f>SUM(D20:D22)</f>
        <v>0</v>
      </c>
      <c r="E19" s="30">
        <f>C19+D19</f>
        <v>0</v>
      </c>
    </row>
    <row r="20" spans="1:5" hidden="1" outlineLevel="1" x14ac:dyDescent="0.25">
      <c r="A20" s="43"/>
      <c r="B20" s="9"/>
      <c r="C20" s="30"/>
      <c r="D20" s="30"/>
      <c r="E20" s="30">
        <f t="shared" ref="E20:E22" si="1">C20+D20</f>
        <v>0</v>
      </c>
    </row>
    <row r="21" spans="1:5" hidden="1" outlineLevel="1" x14ac:dyDescent="0.25">
      <c r="A21" s="43"/>
      <c r="B21" s="9"/>
      <c r="C21" s="18"/>
      <c r="D21" s="18"/>
      <c r="E21" s="18">
        <f t="shared" si="1"/>
        <v>0</v>
      </c>
    </row>
    <row r="22" spans="1:5" hidden="1" outlineLevel="1" x14ac:dyDescent="0.25">
      <c r="A22" s="43"/>
      <c r="B22" s="9"/>
      <c r="C22" s="18"/>
      <c r="D22" s="18"/>
      <c r="E22" s="18">
        <f t="shared" si="1"/>
        <v>0</v>
      </c>
    </row>
    <row r="23" spans="1:5" ht="30" collapsed="1" x14ac:dyDescent="0.25">
      <c r="A23" s="43"/>
      <c r="B23" s="9" t="s">
        <v>13</v>
      </c>
      <c r="C23" s="30">
        <f>SUM(C24:C26)</f>
        <v>0</v>
      </c>
      <c r="D23" s="30">
        <f>SUM(D24:D26)</f>
        <v>0</v>
      </c>
      <c r="E23" s="30">
        <f>C23+D23</f>
        <v>0</v>
      </c>
    </row>
    <row r="24" spans="1:5" hidden="1" outlineLevel="1" x14ac:dyDescent="0.25">
      <c r="A24" s="43"/>
      <c r="B24" s="9"/>
      <c r="C24" s="18"/>
      <c r="D24" s="30"/>
      <c r="E24" s="30">
        <f t="shared" ref="E24:E26" si="2">C24+D24</f>
        <v>0</v>
      </c>
    </row>
    <row r="25" spans="1:5" hidden="1" outlineLevel="1" x14ac:dyDescent="0.25">
      <c r="A25" s="43"/>
      <c r="B25" s="9"/>
      <c r="C25" s="18"/>
      <c r="D25" s="18"/>
      <c r="E25" s="18">
        <f t="shared" si="2"/>
        <v>0</v>
      </c>
    </row>
    <row r="26" spans="1:5" hidden="1" outlineLevel="1" x14ac:dyDescent="0.25">
      <c r="A26" s="43"/>
      <c r="B26" s="9"/>
      <c r="C26" s="18"/>
      <c r="D26" s="18"/>
      <c r="E26" s="18">
        <f t="shared" si="2"/>
        <v>0</v>
      </c>
    </row>
    <row r="27" spans="1:5" collapsed="1" x14ac:dyDescent="0.25">
      <c r="A27" s="43"/>
      <c r="B27" s="8" t="s">
        <v>14</v>
      </c>
      <c r="C27" s="30">
        <f>ROUND(C28*C29,2)</f>
        <v>0</v>
      </c>
      <c r="D27" s="30">
        <f>ROUND(D28*D29,2)</f>
        <v>0</v>
      </c>
      <c r="E27" s="30">
        <f>C27+D27</f>
        <v>0</v>
      </c>
    </row>
    <row r="28" spans="1:5" x14ac:dyDescent="0.25">
      <c r="A28" s="43"/>
      <c r="B28" s="9" t="s">
        <v>57</v>
      </c>
      <c r="C28" s="3"/>
      <c r="D28" s="3"/>
      <c r="E28" s="3">
        <f>C28+D28</f>
        <v>0</v>
      </c>
    </row>
    <row r="29" spans="1:5" x14ac:dyDescent="0.25">
      <c r="A29" s="43"/>
      <c r="B29" s="9" t="s">
        <v>58</v>
      </c>
      <c r="C29" s="3"/>
      <c r="D29" s="3"/>
      <c r="E29" s="3" t="s">
        <v>9</v>
      </c>
    </row>
    <row r="30" spans="1:5" x14ac:dyDescent="0.25">
      <c r="A30" s="47" t="s">
        <v>15</v>
      </c>
      <c r="B30" s="47"/>
      <c r="C30" s="18">
        <f>C31+C45</f>
        <v>0</v>
      </c>
      <c r="D30" s="18">
        <f>D31+D45</f>
        <v>0</v>
      </c>
      <c r="E30" s="18">
        <f>C30+D30</f>
        <v>0</v>
      </c>
    </row>
    <row r="31" spans="1:5" x14ac:dyDescent="0.25">
      <c r="A31" s="43"/>
      <c r="B31" s="8" t="s">
        <v>5</v>
      </c>
      <c r="C31" s="18">
        <f>C32+C37+C41</f>
        <v>0</v>
      </c>
      <c r="D31" s="18">
        <f>D32+D37+D41</f>
        <v>0</v>
      </c>
      <c r="E31" s="18">
        <f>C31+D31</f>
        <v>0</v>
      </c>
    </row>
    <row r="32" spans="1:5" x14ac:dyDescent="0.25">
      <c r="A32" s="43"/>
      <c r="B32" s="9" t="s">
        <v>6</v>
      </c>
      <c r="C32" s="18">
        <f>ROUND(C33*C34*C36,2)</f>
        <v>0</v>
      </c>
      <c r="D32" s="18">
        <f>ROUND(D33*D34*D36,2)</f>
        <v>0</v>
      </c>
      <c r="E32" s="18">
        <f>C32+D32</f>
        <v>0</v>
      </c>
    </row>
    <row r="33" spans="1:5" ht="30" x14ac:dyDescent="0.25">
      <c r="A33" s="43"/>
      <c r="B33" s="9" t="s">
        <v>7</v>
      </c>
      <c r="C33" s="3"/>
      <c r="D33" s="3"/>
      <c r="E33" s="3"/>
    </row>
    <row r="34" spans="1:5" x14ac:dyDescent="0.25">
      <c r="A34" s="43"/>
      <c r="B34" s="9" t="s">
        <v>8</v>
      </c>
      <c r="C34" s="3"/>
      <c r="D34" s="3"/>
      <c r="E34" s="3" t="s">
        <v>9</v>
      </c>
    </row>
    <row r="35" spans="1:5" x14ac:dyDescent="0.25">
      <c r="A35" s="43"/>
      <c r="B35" s="9" t="s">
        <v>10</v>
      </c>
      <c r="C35" s="3"/>
      <c r="D35" s="3"/>
      <c r="E35" s="3">
        <f>C35+D35</f>
        <v>0</v>
      </c>
    </row>
    <row r="36" spans="1:5" x14ac:dyDescent="0.25">
      <c r="A36" s="43"/>
      <c r="B36" s="9" t="s">
        <v>11</v>
      </c>
      <c r="C36" s="3"/>
      <c r="D36" s="3"/>
      <c r="E36" s="3" t="s">
        <v>9</v>
      </c>
    </row>
    <row r="37" spans="1:5" x14ac:dyDescent="0.25">
      <c r="A37" s="43"/>
      <c r="B37" s="9" t="s">
        <v>12</v>
      </c>
      <c r="C37" s="18">
        <f>SUM(C38:C40)</f>
        <v>0</v>
      </c>
      <c r="D37" s="18">
        <f>SUM(D38:D40)</f>
        <v>0</v>
      </c>
      <c r="E37" s="18">
        <f>C37+D37</f>
        <v>0</v>
      </c>
    </row>
    <row r="38" spans="1:5" hidden="1" outlineLevel="1" x14ac:dyDescent="0.25">
      <c r="A38" s="43"/>
      <c r="B38" s="9"/>
      <c r="C38" s="3"/>
      <c r="D38" s="3"/>
      <c r="E38" s="18">
        <f t="shared" ref="E38:E40" si="3">C38+D38</f>
        <v>0</v>
      </c>
    </row>
    <row r="39" spans="1:5" hidden="1" outlineLevel="1" x14ac:dyDescent="0.25">
      <c r="A39" s="43"/>
      <c r="B39" s="9"/>
      <c r="C39" s="3"/>
      <c r="D39" s="3"/>
      <c r="E39" s="18">
        <f t="shared" si="3"/>
        <v>0</v>
      </c>
    </row>
    <row r="40" spans="1:5" hidden="1" outlineLevel="1" x14ac:dyDescent="0.25">
      <c r="A40" s="43"/>
      <c r="B40" s="9"/>
      <c r="C40" s="3"/>
      <c r="D40" s="3"/>
      <c r="E40" s="18">
        <f t="shared" si="3"/>
        <v>0</v>
      </c>
    </row>
    <row r="41" spans="1:5" ht="30" collapsed="1" x14ac:dyDescent="0.25">
      <c r="A41" s="43"/>
      <c r="B41" s="9" t="s">
        <v>13</v>
      </c>
      <c r="C41" s="18">
        <f>SUM(C42:C44)</f>
        <v>0</v>
      </c>
      <c r="D41" s="18">
        <f>SUM(D42:D44)</f>
        <v>0</v>
      </c>
      <c r="E41" s="18">
        <f>C41+D41</f>
        <v>0</v>
      </c>
    </row>
    <row r="42" spans="1:5" hidden="1" outlineLevel="1" x14ac:dyDescent="0.25">
      <c r="A42" s="43"/>
      <c r="B42" s="9"/>
      <c r="C42" s="3"/>
      <c r="D42" s="3"/>
      <c r="E42" s="18">
        <f t="shared" ref="E42:E44" si="4">C42+D42</f>
        <v>0</v>
      </c>
    </row>
    <row r="43" spans="1:5" hidden="1" outlineLevel="1" x14ac:dyDescent="0.25">
      <c r="A43" s="43"/>
      <c r="B43" s="9"/>
      <c r="C43" s="3"/>
      <c r="D43" s="3"/>
      <c r="E43" s="18">
        <f t="shared" si="4"/>
        <v>0</v>
      </c>
    </row>
    <row r="44" spans="1:5" hidden="1" outlineLevel="1" x14ac:dyDescent="0.25">
      <c r="A44" s="43"/>
      <c r="B44" s="9"/>
      <c r="C44" s="3"/>
      <c r="D44" s="3"/>
      <c r="E44" s="18">
        <f t="shared" si="4"/>
        <v>0</v>
      </c>
    </row>
    <row r="45" spans="1:5" collapsed="1" x14ac:dyDescent="0.25">
      <c r="A45" s="43"/>
      <c r="B45" s="8" t="s">
        <v>14</v>
      </c>
      <c r="C45" s="18">
        <f>ROUND(C46*C47,2)</f>
        <v>0</v>
      </c>
      <c r="D45" s="18">
        <f>ROUND(D46*D47,2)</f>
        <v>0</v>
      </c>
      <c r="E45" s="18">
        <f>C45+D45</f>
        <v>0</v>
      </c>
    </row>
    <row r="46" spans="1:5" x14ac:dyDescent="0.25">
      <c r="A46" s="43"/>
      <c r="B46" s="9" t="s">
        <v>57</v>
      </c>
      <c r="C46" s="3"/>
      <c r="D46" s="3"/>
      <c r="E46" s="3">
        <f>C46+D46</f>
        <v>0</v>
      </c>
    </row>
    <row r="47" spans="1:5" x14ac:dyDescent="0.25">
      <c r="A47" s="43"/>
      <c r="B47" s="9" t="s">
        <v>58</v>
      </c>
      <c r="C47" s="3"/>
      <c r="D47" s="3"/>
      <c r="E47" s="3" t="s">
        <v>9</v>
      </c>
    </row>
    <row r="48" spans="1:5" x14ac:dyDescent="0.25">
      <c r="A48" s="47" t="s">
        <v>16</v>
      </c>
      <c r="B48" s="47"/>
      <c r="C48" s="30">
        <f>C49</f>
        <v>0</v>
      </c>
      <c r="D48" s="30">
        <f>D49</f>
        <v>0</v>
      </c>
      <c r="E48" s="30">
        <f>C48+D48</f>
        <v>0</v>
      </c>
    </row>
    <row r="49" spans="1:5" x14ac:dyDescent="0.25">
      <c r="A49" s="43"/>
      <c r="B49" s="8" t="s">
        <v>5</v>
      </c>
      <c r="C49" s="30">
        <f>C50+C54+C58</f>
        <v>0</v>
      </c>
      <c r="D49" s="30">
        <f>D50+D54+D58</f>
        <v>0</v>
      </c>
      <c r="E49" s="30">
        <f>C49+D49</f>
        <v>0</v>
      </c>
    </row>
    <row r="50" spans="1:5" x14ac:dyDescent="0.25">
      <c r="A50" s="43"/>
      <c r="B50" s="9" t="s">
        <v>6</v>
      </c>
      <c r="C50" s="30">
        <f>ROUND(C51*C52*C53,2)</f>
        <v>0</v>
      </c>
      <c r="D50" s="30">
        <f>ROUND(D51*D52*D53,2)</f>
        <v>0</v>
      </c>
      <c r="E50" s="30">
        <f>C50+D50</f>
        <v>0</v>
      </c>
    </row>
    <row r="51" spans="1:5" ht="30" x14ac:dyDescent="0.25">
      <c r="A51" s="43"/>
      <c r="B51" s="9" t="s">
        <v>7</v>
      </c>
      <c r="C51" s="3"/>
      <c r="D51" s="3"/>
      <c r="E51" s="3">
        <f>C51+D51</f>
        <v>0</v>
      </c>
    </row>
    <row r="52" spans="1:5" x14ac:dyDescent="0.25">
      <c r="A52" s="43"/>
      <c r="B52" s="9" t="s">
        <v>8</v>
      </c>
      <c r="C52" s="3"/>
      <c r="D52" s="3"/>
      <c r="E52" s="3" t="s">
        <v>9</v>
      </c>
    </row>
    <row r="53" spans="1:5" x14ac:dyDescent="0.25">
      <c r="A53" s="43"/>
      <c r="B53" s="9" t="s">
        <v>11</v>
      </c>
      <c r="C53" s="30"/>
      <c r="D53" s="30"/>
      <c r="E53" s="3" t="s">
        <v>9</v>
      </c>
    </row>
    <row r="54" spans="1:5" x14ac:dyDescent="0.25">
      <c r="A54" s="43"/>
      <c r="B54" s="9" t="s">
        <v>12</v>
      </c>
      <c r="C54" s="30">
        <f>SUM(C55:C57)</f>
        <v>0</v>
      </c>
      <c r="D54" s="30">
        <f>SUM(D55:D57)</f>
        <v>0</v>
      </c>
      <c r="E54" s="30">
        <f>C54+D54</f>
        <v>0</v>
      </c>
    </row>
    <row r="55" spans="1:5" hidden="1" outlineLevel="1" x14ac:dyDescent="0.25">
      <c r="A55" s="43"/>
      <c r="B55" s="9"/>
      <c r="C55" s="30"/>
      <c r="D55" s="30"/>
      <c r="E55" s="30">
        <f>C55+D55</f>
        <v>0</v>
      </c>
    </row>
    <row r="56" spans="1:5" hidden="1" outlineLevel="1" x14ac:dyDescent="0.25">
      <c r="A56" s="43"/>
      <c r="B56" s="9"/>
      <c r="C56" s="30"/>
      <c r="D56" s="30"/>
      <c r="E56" s="30">
        <f t="shared" ref="E56:E61" si="5">C56+D56</f>
        <v>0</v>
      </c>
    </row>
    <row r="57" spans="1:5" hidden="1" outlineLevel="1" x14ac:dyDescent="0.25">
      <c r="A57" s="43"/>
      <c r="B57" s="9"/>
      <c r="C57" s="30"/>
      <c r="D57" s="30"/>
      <c r="E57" s="30">
        <f t="shared" si="5"/>
        <v>0</v>
      </c>
    </row>
    <row r="58" spans="1:5" ht="30" collapsed="1" x14ac:dyDescent="0.25">
      <c r="A58" s="43"/>
      <c r="B58" s="9" t="s">
        <v>13</v>
      </c>
      <c r="C58" s="30">
        <f>SUM(C59:C61)</f>
        <v>0</v>
      </c>
      <c r="D58" s="30">
        <f>SUM(D59:D61)</f>
        <v>0</v>
      </c>
      <c r="E58" s="30">
        <f>C58+D58</f>
        <v>0</v>
      </c>
    </row>
    <row r="59" spans="1:5" hidden="1" outlineLevel="1" x14ac:dyDescent="0.25">
      <c r="A59" s="6"/>
      <c r="B59" s="9"/>
      <c r="C59" s="30"/>
      <c r="D59" s="30"/>
      <c r="E59" s="30">
        <f t="shared" si="5"/>
        <v>0</v>
      </c>
    </row>
    <row r="60" spans="1:5" hidden="1" outlineLevel="1" x14ac:dyDescent="0.25">
      <c r="A60" s="6"/>
      <c r="B60" s="9"/>
      <c r="C60" s="30"/>
      <c r="D60" s="30"/>
      <c r="E60" s="30">
        <f t="shared" si="5"/>
        <v>0</v>
      </c>
    </row>
    <row r="61" spans="1:5" hidden="1" outlineLevel="1" x14ac:dyDescent="0.25">
      <c r="A61" s="6"/>
      <c r="B61" s="9"/>
      <c r="C61" s="30"/>
      <c r="D61" s="30"/>
      <c r="E61" s="30">
        <f t="shared" si="5"/>
        <v>0</v>
      </c>
    </row>
    <row r="62" spans="1:5" ht="21.75" customHeight="1" collapsed="1" x14ac:dyDescent="0.25">
      <c r="A62" s="2">
        <v>2120</v>
      </c>
      <c r="B62" s="7" t="s">
        <v>17</v>
      </c>
      <c r="C62" s="29">
        <f>ROUND(C11*0.22,2)</f>
        <v>0</v>
      </c>
      <c r="D62" s="29">
        <f>ROUND(D11*0.22,2)</f>
        <v>0</v>
      </c>
      <c r="E62" s="29">
        <f>C62+D62</f>
        <v>0</v>
      </c>
    </row>
    <row r="63" spans="1:5" ht="28.5" x14ac:dyDescent="0.25">
      <c r="A63" s="2">
        <v>2270</v>
      </c>
      <c r="B63" s="7" t="s">
        <v>18</v>
      </c>
      <c r="C63" s="29">
        <f>IF(C64+C65=C66+C73+C80+C87+C94,C64+C65,FALSE)</f>
        <v>0</v>
      </c>
      <c r="D63" s="29">
        <f>IF(D64+D65=D66+D73+D80+D87+D94,D64+D65,FALSE)</f>
        <v>0</v>
      </c>
      <c r="E63" s="29">
        <f>C63+D63</f>
        <v>0</v>
      </c>
    </row>
    <row r="64" spans="1:5" x14ac:dyDescent="0.25">
      <c r="A64" s="50"/>
      <c r="B64" s="33" t="s">
        <v>40</v>
      </c>
      <c r="C64" s="29">
        <f>C69+C76+C83+C90+C97</f>
        <v>0</v>
      </c>
      <c r="D64" s="29">
        <f>D69+D76+D83+D90+D97</f>
        <v>0</v>
      </c>
      <c r="E64" s="29">
        <f t="shared" ref="E64:E65" si="6">C64+D64</f>
        <v>0</v>
      </c>
    </row>
    <row r="65" spans="1:5" x14ac:dyDescent="0.25">
      <c r="A65" s="51"/>
      <c r="B65" s="34" t="s">
        <v>22</v>
      </c>
      <c r="C65" s="29">
        <f>C71+C78+C85+C92+C99</f>
        <v>0</v>
      </c>
      <c r="D65" s="29">
        <f>D71+D78+D85+D92+D99</f>
        <v>0</v>
      </c>
      <c r="E65" s="29">
        <f t="shared" si="6"/>
        <v>0</v>
      </c>
    </row>
    <row r="66" spans="1:5" ht="23.25" customHeight="1" x14ac:dyDescent="0.25">
      <c r="A66" s="2">
        <v>2271</v>
      </c>
      <c r="B66" s="7" t="s">
        <v>19</v>
      </c>
      <c r="C66" s="29">
        <f>C69+C71</f>
        <v>0</v>
      </c>
      <c r="D66" s="29">
        <f>D69+D71</f>
        <v>0</v>
      </c>
      <c r="E66" s="29">
        <f>C66+D66</f>
        <v>0</v>
      </c>
    </row>
    <row r="67" spans="1:5" x14ac:dyDescent="0.25">
      <c r="A67" s="43"/>
      <c r="B67" s="8" t="s">
        <v>20</v>
      </c>
      <c r="C67" s="30"/>
      <c r="D67" s="30"/>
      <c r="E67" s="3" t="s">
        <v>9</v>
      </c>
    </row>
    <row r="68" spans="1:5" x14ac:dyDescent="0.25">
      <c r="A68" s="43"/>
      <c r="B68" s="8" t="s">
        <v>21</v>
      </c>
      <c r="C68" s="3"/>
      <c r="D68" s="3"/>
      <c r="E68" s="3" t="s">
        <v>9</v>
      </c>
    </row>
    <row r="69" spans="1:5" s="27" customFormat="1" x14ac:dyDescent="0.2">
      <c r="A69" s="43"/>
      <c r="B69" s="33" t="s">
        <v>40</v>
      </c>
      <c r="C69" s="17">
        <f>ROUND(C67*C68*C70,2)</f>
        <v>0</v>
      </c>
      <c r="D69" s="17">
        <f>ROUND(D67*D68*D70,2)</f>
        <v>0</v>
      </c>
      <c r="E69" s="17">
        <f>C69+D69</f>
        <v>0</v>
      </c>
    </row>
    <row r="70" spans="1:5" ht="30" x14ac:dyDescent="0.25">
      <c r="A70" s="43"/>
      <c r="B70" s="35" t="s">
        <v>41</v>
      </c>
      <c r="C70" s="3"/>
      <c r="D70" s="3"/>
      <c r="E70" s="3">
        <f>C70+D70</f>
        <v>0</v>
      </c>
    </row>
    <row r="71" spans="1:5" s="27" customFormat="1" x14ac:dyDescent="0.2">
      <c r="A71" s="43"/>
      <c r="B71" s="33" t="s">
        <v>22</v>
      </c>
      <c r="C71" s="17">
        <f>ROUND(C67*C68*C72,2)</f>
        <v>0</v>
      </c>
      <c r="D71" s="17">
        <f>ROUND(D67*D68*D72,2)</f>
        <v>0</v>
      </c>
      <c r="E71" s="17">
        <f>C71+D71</f>
        <v>0</v>
      </c>
    </row>
    <row r="72" spans="1:5" x14ac:dyDescent="0.25">
      <c r="A72" s="43"/>
      <c r="B72" s="35" t="s">
        <v>23</v>
      </c>
      <c r="C72" s="3"/>
      <c r="D72" s="3"/>
      <c r="E72" s="3"/>
    </row>
    <row r="73" spans="1:5" ht="24.75" customHeight="1" x14ac:dyDescent="0.25">
      <c r="A73" s="2">
        <v>2272</v>
      </c>
      <c r="B73" s="7" t="s">
        <v>24</v>
      </c>
      <c r="C73" s="17">
        <f>C76+C78</f>
        <v>0</v>
      </c>
      <c r="D73" s="17">
        <f>D76+D78</f>
        <v>0</v>
      </c>
      <c r="E73" s="17">
        <f>C73+D73</f>
        <v>0</v>
      </c>
    </row>
    <row r="74" spans="1:5" x14ac:dyDescent="0.25">
      <c r="A74" s="43"/>
      <c r="B74" s="8" t="s">
        <v>20</v>
      </c>
      <c r="C74" s="3"/>
      <c r="D74" s="3"/>
      <c r="E74" s="3" t="s">
        <v>9</v>
      </c>
    </row>
    <row r="75" spans="1:5" x14ac:dyDescent="0.25">
      <c r="A75" s="43"/>
      <c r="B75" s="8" t="s">
        <v>21</v>
      </c>
      <c r="C75" s="3"/>
      <c r="D75" s="3"/>
      <c r="E75" s="3" t="s">
        <v>9</v>
      </c>
    </row>
    <row r="76" spans="1:5" s="27" customFormat="1" x14ac:dyDescent="0.2">
      <c r="A76" s="43"/>
      <c r="B76" s="33" t="s">
        <v>40</v>
      </c>
      <c r="C76" s="17">
        <f>ROUND(C74*C75*C77,2)</f>
        <v>0</v>
      </c>
      <c r="D76" s="17">
        <f>ROUND(D74*D75*D77,2)</f>
        <v>0</v>
      </c>
      <c r="E76" s="17">
        <f>C76+D76</f>
        <v>0</v>
      </c>
    </row>
    <row r="77" spans="1:5" ht="30" x14ac:dyDescent="0.25">
      <c r="A77" s="43"/>
      <c r="B77" s="35" t="s">
        <v>41</v>
      </c>
      <c r="C77" s="3"/>
      <c r="D77" s="3"/>
      <c r="E77" s="3">
        <f>C77+D77</f>
        <v>0</v>
      </c>
    </row>
    <row r="78" spans="1:5" s="27" customFormat="1" x14ac:dyDescent="0.2">
      <c r="A78" s="43"/>
      <c r="B78" s="33" t="s">
        <v>22</v>
      </c>
      <c r="C78" s="17">
        <f>ROUND(C74*C75*C79,2)</f>
        <v>0</v>
      </c>
      <c r="D78" s="17">
        <f>ROUND(D74*D75*D79,2)</f>
        <v>0</v>
      </c>
      <c r="E78" s="17">
        <f>C78+D78</f>
        <v>0</v>
      </c>
    </row>
    <row r="79" spans="1:5" x14ac:dyDescent="0.25">
      <c r="A79" s="43"/>
      <c r="B79" s="35" t="s">
        <v>23</v>
      </c>
      <c r="C79" s="3"/>
      <c r="D79" s="3"/>
      <c r="E79" s="3">
        <f>C79+D79</f>
        <v>0</v>
      </c>
    </row>
    <row r="80" spans="1:5" ht="24.75" customHeight="1" x14ac:dyDescent="0.25">
      <c r="A80" s="2">
        <v>2273</v>
      </c>
      <c r="B80" s="7" t="s">
        <v>25</v>
      </c>
      <c r="C80" s="17">
        <f>C83+C85</f>
        <v>0</v>
      </c>
      <c r="D80" s="17">
        <f>D83+D85</f>
        <v>0</v>
      </c>
      <c r="E80" s="17">
        <f>C80+D80</f>
        <v>0</v>
      </c>
    </row>
    <row r="81" spans="1:5" x14ac:dyDescent="0.25">
      <c r="A81" s="43"/>
      <c r="B81" s="8" t="s">
        <v>20</v>
      </c>
      <c r="C81" s="3"/>
      <c r="D81" s="3"/>
      <c r="E81" s="3" t="s">
        <v>9</v>
      </c>
    </row>
    <row r="82" spans="1:5" x14ac:dyDescent="0.25">
      <c r="A82" s="43"/>
      <c r="B82" s="8" t="s">
        <v>21</v>
      </c>
      <c r="C82" s="3"/>
      <c r="D82" s="3"/>
      <c r="E82" s="3" t="s">
        <v>9</v>
      </c>
    </row>
    <row r="83" spans="1:5" s="27" customFormat="1" x14ac:dyDescent="0.2">
      <c r="A83" s="43"/>
      <c r="B83" s="33" t="s">
        <v>40</v>
      </c>
      <c r="C83" s="17">
        <f>ROUND(C81*C82*C84,2)</f>
        <v>0</v>
      </c>
      <c r="D83" s="17">
        <f>ROUND(D81*D82*D84,2)</f>
        <v>0</v>
      </c>
      <c r="E83" s="17">
        <f>C83+D83</f>
        <v>0</v>
      </c>
    </row>
    <row r="84" spans="1:5" ht="30" x14ac:dyDescent="0.25">
      <c r="A84" s="43"/>
      <c r="B84" s="35" t="s">
        <v>41</v>
      </c>
      <c r="C84" s="3"/>
      <c r="D84" s="3"/>
      <c r="E84" s="3">
        <f>C84+D84</f>
        <v>0</v>
      </c>
    </row>
    <row r="85" spans="1:5" s="27" customFormat="1" x14ac:dyDescent="0.2">
      <c r="A85" s="43"/>
      <c r="B85" s="33" t="s">
        <v>22</v>
      </c>
      <c r="C85" s="17">
        <f>ROUND(C81*C82*C86,2)</f>
        <v>0</v>
      </c>
      <c r="D85" s="17">
        <f>ROUND(D81*D82*D86,2)</f>
        <v>0</v>
      </c>
      <c r="E85" s="17">
        <f>C85+D85</f>
        <v>0</v>
      </c>
    </row>
    <row r="86" spans="1:5" x14ac:dyDescent="0.25">
      <c r="A86" s="43"/>
      <c r="B86" s="35" t="s">
        <v>23</v>
      </c>
      <c r="C86" s="3"/>
      <c r="D86" s="3"/>
      <c r="E86" s="3">
        <f>C86+D86</f>
        <v>0</v>
      </c>
    </row>
    <row r="87" spans="1:5" ht="24.75" customHeight="1" x14ac:dyDescent="0.25">
      <c r="A87" s="2">
        <v>2274</v>
      </c>
      <c r="B87" s="7" t="s">
        <v>26</v>
      </c>
      <c r="C87" s="17">
        <f>C90+C92</f>
        <v>0</v>
      </c>
      <c r="D87" s="17">
        <f>D90+D92</f>
        <v>0</v>
      </c>
      <c r="E87" s="17">
        <f>C87+D87</f>
        <v>0</v>
      </c>
    </row>
    <row r="88" spans="1:5" x14ac:dyDescent="0.25">
      <c r="A88" s="43"/>
      <c r="B88" s="8" t="s">
        <v>20</v>
      </c>
      <c r="C88" s="3"/>
      <c r="D88" s="3"/>
      <c r="E88" s="3" t="s">
        <v>9</v>
      </c>
    </row>
    <row r="89" spans="1:5" x14ac:dyDescent="0.25">
      <c r="A89" s="43"/>
      <c r="B89" s="8" t="s">
        <v>21</v>
      </c>
      <c r="C89" s="3"/>
      <c r="D89" s="3"/>
      <c r="E89" s="3" t="s">
        <v>9</v>
      </c>
    </row>
    <row r="90" spans="1:5" s="27" customFormat="1" x14ac:dyDescent="0.2">
      <c r="A90" s="43"/>
      <c r="B90" s="33" t="s">
        <v>40</v>
      </c>
      <c r="C90" s="17">
        <f>ROUND(C88*C89*C91,2)</f>
        <v>0</v>
      </c>
      <c r="D90" s="17">
        <f>ROUND(D88*D89*D91,2)</f>
        <v>0</v>
      </c>
      <c r="E90" s="17">
        <f>C90+D90</f>
        <v>0</v>
      </c>
    </row>
    <row r="91" spans="1:5" ht="30" x14ac:dyDescent="0.25">
      <c r="A91" s="43"/>
      <c r="B91" s="35" t="s">
        <v>41</v>
      </c>
      <c r="C91" s="3"/>
      <c r="D91" s="3"/>
      <c r="E91" s="3"/>
    </row>
    <row r="92" spans="1:5" s="27" customFormat="1" x14ac:dyDescent="0.2">
      <c r="A92" s="43"/>
      <c r="B92" s="33" t="s">
        <v>22</v>
      </c>
      <c r="C92" s="17">
        <f>ROUND(C88*C89*C93,2)</f>
        <v>0</v>
      </c>
      <c r="D92" s="17">
        <f>ROUND(D88*D89*D93,2)</f>
        <v>0</v>
      </c>
      <c r="E92" s="17">
        <f>C92+D92</f>
        <v>0</v>
      </c>
    </row>
    <row r="93" spans="1:5" x14ac:dyDescent="0.25">
      <c r="A93" s="43"/>
      <c r="B93" s="35" t="s">
        <v>23</v>
      </c>
      <c r="C93" s="3"/>
      <c r="D93" s="3"/>
      <c r="E93" s="3"/>
    </row>
    <row r="94" spans="1:5" ht="28.5" x14ac:dyDescent="0.25">
      <c r="A94" s="2">
        <v>2275</v>
      </c>
      <c r="B94" s="7" t="s">
        <v>27</v>
      </c>
      <c r="C94" s="17">
        <f>C97+C99</f>
        <v>0</v>
      </c>
      <c r="D94" s="17">
        <f>D97+D99</f>
        <v>0</v>
      </c>
      <c r="E94" s="17">
        <f>C94+D94</f>
        <v>0</v>
      </c>
    </row>
    <row r="95" spans="1:5" x14ac:dyDescent="0.25">
      <c r="A95" s="43"/>
      <c r="B95" s="8" t="s">
        <v>20</v>
      </c>
      <c r="C95" s="3"/>
      <c r="D95" s="3"/>
      <c r="E95" s="3" t="s">
        <v>9</v>
      </c>
    </row>
    <row r="96" spans="1:5" x14ac:dyDescent="0.25">
      <c r="A96" s="43"/>
      <c r="B96" s="8" t="s">
        <v>21</v>
      </c>
      <c r="C96" s="3"/>
      <c r="D96" s="3"/>
      <c r="E96" s="3" t="s">
        <v>9</v>
      </c>
    </row>
    <row r="97" spans="1:5" s="27" customFormat="1" x14ac:dyDescent="0.2">
      <c r="A97" s="43"/>
      <c r="B97" s="33" t="s">
        <v>40</v>
      </c>
      <c r="C97" s="17">
        <f>ROUND(C95*C96*C98,2)</f>
        <v>0</v>
      </c>
      <c r="D97" s="17">
        <f>ROUND(D95*D96*D98,2)</f>
        <v>0</v>
      </c>
      <c r="E97" s="17">
        <f>C97+D97</f>
        <v>0</v>
      </c>
    </row>
    <row r="98" spans="1:5" ht="30" x14ac:dyDescent="0.25">
      <c r="A98" s="43"/>
      <c r="B98" s="35" t="s">
        <v>41</v>
      </c>
      <c r="C98" s="3"/>
      <c r="D98" s="3"/>
      <c r="E98" s="3">
        <f>C98+D98</f>
        <v>0</v>
      </c>
    </row>
    <row r="99" spans="1:5" s="27" customFormat="1" x14ac:dyDescent="0.2">
      <c r="A99" s="43"/>
      <c r="B99" s="33" t="s">
        <v>22</v>
      </c>
      <c r="C99" s="17">
        <f>ROUND(C95*C96*C100,2)</f>
        <v>0</v>
      </c>
      <c r="D99" s="17">
        <f>ROUND(D95*D96*D100,2)</f>
        <v>0</v>
      </c>
      <c r="E99" s="17">
        <f>C99+D99</f>
        <v>0</v>
      </c>
    </row>
    <row r="100" spans="1:5" x14ac:dyDescent="0.25">
      <c r="A100" s="43"/>
      <c r="B100" s="35" t="s">
        <v>23</v>
      </c>
      <c r="C100" s="3"/>
      <c r="D100" s="3"/>
      <c r="E100" s="3">
        <f>C100+D100</f>
        <v>0</v>
      </c>
    </row>
    <row r="101" spans="1:5" ht="20.25" customHeight="1" x14ac:dyDescent="0.25">
      <c r="A101" s="2">
        <v>5000</v>
      </c>
      <c r="B101" s="7" t="s">
        <v>28</v>
      </c>
      <c r="C101" s="17">
        <f>C104+C120</f>
        <v>0</v>
      </c>
      <c r="D101" s="17">
        <f>D104+D120</f>
        <v>0</v>
      </c>
      <c r="E101" s="17">
        <f>C101+D101</f>
        <v>0</v>
      </c>
    </row>
    <row r="102" spans="1:5" x14ac:dyDescent="0.25">
      <c r="A102" s="50"/>
      <c r="B102" s="33" t="s">
        <v>40</v>
      </c>
      <c r="C102" s="17">
        <f>C105+C121</f>
        <v>0</v>
      </c>
      <c r="D102" s="17">
        <f>D105+D121</f>
        <v>0</v>
      </c>
      <c r="E102" s="17">
        <f t="shared" ref="E102:E103" si="7">C102+D102</f>
        <v>0</v>
      </c>
    </row>
    <row r="103" spans="1:5" x14ac:dyDescent="0.25">
      <c r="A103" s="51"/>
      <c r="B103" s="34" t="s">
        <v>22</v>
      </c>
      <c r="C103" s="17">
        <f>C113+C128</f>
        <v>0</v>
      </c>
      <c r="D103" s="17">
        <f>D113+D128</f>
        <v>0</v>
      </c>
      <c r="E103" s="17">
        <f t="shared" si="7"/>
        <v>0</v>
      </c>
    </row>
    <row r="104" spans="1:5" ht="24" customHeight="1" x14ac:dyDescent="0.25">
      <c r="A104" s="2">
        <v>2210</v>
      </c>
      <c r="B104" s="7" t="s">
        <v>29</v>
      </c>
      <c r="C104" s="17">
        <f>C105+C113</f>
        <v>0</v>
      </c>
      <c r="D104" s="17">
        <f>D105+D113</f>
        <v>0</v>
      </c>
      <c r="E104" s="17">
        <f>C104+D104</f>
        <v>0</v>
      </c>
    </row>
    <row r="105" spans="1:5" s="27" customFormat="1" x14ac:dyDescent="0.2">
      <c r="A105" s="37"/>
      <c r="B105" s="33" t="s">
        <v>40</v>
      </c>
      <c r="C105" s="17">
        <f>SUM(C106:C109)</f>
        <v>0</v>
      </c>
      <c r="D105" s="17">
        <f>SUM(D106:D109)</f>
        <v>0</v>
      </c>
      <c r="E105" s="17">
        <f>C105+D105</f>
        <v>0</v>
      </c>
    </row>
    <row r="106" spans="1:5" ht="30" x14ac:dyDescent="0.25">
      <c r="A106" s="38"/>
      <c r="B106" s="35" t="s">
        <v>42</v>
      </c>
      <c r="C106" s="28"/>
      <c r="D106" s="28"/>
      <c r="E106" s="18">
        <f t="shared" ref="E106:E112" si="8">C106+D106</f>
        <v>0</v>
      </c>
    </row>
    <row r="107" spans="1:5" ht="30" x14ac:dyDescent="0.25">
      <c r="A107" s="38"/>
      <c r="B107" s="35" t="s">
        <v>43</v>
      </c>
      <c r="C107" s="28"/>
      <c r="D107" s="28"/>
      <c r="E107" s="18">
        <f t="shared" si="8"/>
        <v>0</v>
      </c>
    </row>
    <row r="108" spans="1:5" x14ac:dyDescent="0.25">
      <c r="A108" s="38"/>
      <c r="B108" s="35" t="s">
        <v>44</v>
      </c>
      <c r="C108" s="28"/>
      <c r="D108" s="28"/>
      <c r="E108" s="18">
        <f t="shared" si="8"/>
        <v>0</v>
      </c>
    </row>
    <row r="109" spans="1:5" ht="30" x14ac:dyDescent="0.25">
      <c r="A109" s="38"/>
      <c r="B109" s="35" t="s">
        <v>45</v>
      </c>
      <c r="C109" s="18">
        <f>SUM(C110:C112)</f>
        <v>0</v>
      </c>
      <c r="D109" s="18">
        <f>SUM(D110:D112)</f>
        <v>0</v>
      </c>
      <c r="E109" s="18">
        <f t="shared" si="8"/>
        <v>0</v>
      </c>
    </row>
    <row r="110" spans="1:5" hidden="1" outlineLevel="1" x14ac:dyDescent="0.25">
      <c r="A110" s="38"/>
      <c r="B110" s="35"/>
      <c r="C110" s="3"/>
      <c r="D110" s="3"/>
      <c r="E110" s="18">
        <f t="shared" si="8"/>
        <v>0</v>
      </c>
    </row>
    <row r="111" spans="1:5" hidden="1" outlineLevel="1" x14ac:dyDescent="0.25">
      <c r="A111" s="38"/>
      <c r="B111" s="35"/>
      <c r="C111" s="3"/>
      <c r="D111" s="3"/>
      <c r="E111" s="18">
        <f t="shared" si="8"/>
        <v>0</v>
      </c>
    </row>
    <row r="112" spans="1:5" hidden="1" outlineLevel="1" x14ac:dyDescent="0.25">
      <c r="A112" s="38"/>
      <c r="B112" s="35"/>
      <c r="C112" s="3"/>
      <c r="D112" s="3"/>
      <c r="E112" s="18">
        <f t="shared" si="8"/>
        <v>0</v>
      </c>
    </row>
    <row r="113" spans="1:5" s="27" customFormat="1" collapsed="1" x14ac:dyDescent="0.2">
      <c r="A113" s="38"/>
      <c r="B113" s="33" t="s">
        <v>22</v>
      </c>
      <c r="C113" s="17">
        <f>SUM(C114:C116)</f>
        <v>0</v>
      </c>
      <c r="D113" s="17">
        <f>SUM(D114:D116)</f>
        <v>0</v>
      </c>
      <c r="E113" s="17">
        <f>C113+D113</f>
        <v>0</v>
      </c>
    </row>
    <row r="114" spans="1:5" ht="30" x14ac:dyDescent="0.25">
      <c r="A114" s="38"/>
      <c r="B114" s="35" t="s">
        <v>43</v>
      </c>
      <c r="C114" s="28"/>
      <c r="D114" s="28"/>
      <c r="E114" s="18">
        <f t="shared" ref="E114:E115" si="9">C114+D114</f>
        <v>0</v>
      </c>
    </row>
    <row r="115" spans="1:5" x14ac:dyDescent="0.25">
      <c r="A115" s="38"/>
      <c r="B115" s="35" t="s">
        <v>44</v>
      </c>
      <c r="C115" s="28"/>
      <c r="D115" s="28"/>
      <c r="E115" s="18">
        <f t="shared" si="9"/>
        <v>0</v>
      </c>
    </row>
    <row r="116" spans="1:5" ht="30" x14ac:dyDescent="0.25">
      <c r="A116" s="38"/>
      <c r="B116" s="35" t="s">
        <v>45</v>
      </c>
      <c r="C116" s="18">
        <f>SUM(C117:C119)</f>
        <v>0</v>
      </c>
      <c r="D116" s="18">
        <f>SUM(D117:D119)</f>
        <v>0</v>
      </c>
      <c r="E116" s="18">
        <f>C116+D116</f>
        <v>0</v>
      </c>
    </row>
    <row r="117" spans="1:5" hidden="1" outlineLevel="1" x14ac:dyDescent="0.25">
      <c r="A117" s="38"/>
      <c r="B117" s="8"/>
      <c r="C117" s="3"/>
      <c r="D117" s="3"/>
      <c r="E117" s="18">
        <f t="shared" ref="E117:E119" si="10">C117+D117</f>
        <v>0</v>
      </c>
    </row>
    <row r="118" spans="1:5" hidden="1" outlineLevel="1" x14ac:dyDescent="0.25">
      <c r="A118" s="38"/>
      <c r="B118" s="8"/>
      <c r="C118" s="3"/>
      <c r="D118" s="3"/>
      <c r="E118" s="18">
        <f t="shared" si="10"/>
        <v>0</v>
      </c>
    </row>
    <row r="119" spans="1:5" hidden="1" outlineLevel="1" x14ac:dyDescent="0.25">
      <c r="A119" s="39"/>
      <c r="B119" s="8"/>
      <c r="C119" s="3"/>
      <c r="D119" s="3"/>
      <c r="E119" s="18">
        <f t="shared" si="10"/>
        <v>0</v>
      </c>
    </row>
    <row r="120" spans="1:5" ht="24" customHeight="1" collapsed="1" x14ac:dyDescent="0.25">
      <c r="A120" s="2">
        <v>2240</v>
      </c>
      <c r="B120" s="7" t="s">
        <v>30</v>
      </c>
      <c r="C120" s="17">
        <f>C121+C128</f>
        <v>0</v>
      </c>
      <c r="D120" s="17">
        <f>D121+D128</f>
        <v>0</v>
      </c>
      <c r="E120" s="17">
        <f>C120+D120</f>
        <v>0</v>
      </c>
    </row>
    <row r="121" spans="1:5" s="27" customFormat="1" x14ac:dyDescent="0.2">
      <c r="A121" s="37"/>
      <c r="B121" s="33" t="s">
        <v>40</v>
      </c>
      <c r="C121" s="17">
        <f>SUM(C122:C124)</f>
        <v>0</v>
      </c>
      <c r="D121" s="17">
        <f>SUM(D122:D124)</f>
        <v>0</v>
      </c>
      <c r="E121" s="17">
        <f>C121+D121</f>
        <v>0</v>
      </c>
    </row>
    <row r="122" spans="1:5" x14ac:dyDescent="0.25">
      <c r="A122" s="38"/>
      <c r="B122" s="35" t="s">
        <v>46</v>
      </c>
      <c r="C122" s="28"/>
      <c r="D122" s="28"/>
      <c r="E122" s="18">
        <f t="shared" ref="E122:E127" si="11">C122+D122</f>
        <v>0</v>
      </c>
    </row>
    <row r="123" spans="1:5" ht="30" x14ac:dyDescent="0.25">
      <c r="A123" s="38"/>
      <c r="B123" s="35" t="s">
        <v>47</v>
      </c>
      <c r="C123" s="28"/>
      <c r="D123" s="28"/>
      <c r="E123" s="18">
        <f t="shared" si="11"/>
        <v>0</v>
      </c>
    </row>
    <row r="124" spans="1:5" ht="30" x14ac:dyDescent="0.25">
      <c r="A124" s="38"/>
      <c r="B124" s="35" t="s">
        <v>45</v>
      </c>
      <c r="C124" s="18">
        <f>SUM(C125:C127)</f>
        <v>0</v>
      </c>
      <c r="D124" s="18">
        <f>SUM(D125:D127)</f>
        <v>0</v>
      </c>
      <c r="E124" s="18">
        <f t="shared" si="11"/>
        <v>0</v>
      </c>
    </row>
    <row r="125" spans="1:5" hidden="1" outlineLevel="1" x14ac:dyDescent="0.25">
      <c r="A125" s="38"/>
      <c r="B125" s="35"/>
      <c r="C125" s="18"/>
      <c r="D125" s="18"/>
      <c r="E125" s="18">
        <f t="shared" si="11"/>
        <v>0</v>
      </c>
    </row>
    <row r="126" spans="1:5" hidden="1" outlineLevel="1" x14ac:dyDescent="0.25">
      <c r="A126" s="38"/>
      <c r="B126" s="35"/>
      <c r="C126" s="3"/>
      <c r="D126" s="3"/>
      <c r="E126" s="18">
        <f t="shared" si="11"/>
        <v>0</v>
      </c>
    </row>
    <row r="127" spans="1:5" hidden="1" outlineLevel="1" x14ac:dyDescent="0.25">
      <c r="A127" s="38"/>
      <c r="B127" s="35"/>
      <c r="C127" s="3"/>
      <c r="D127" s="3"/>
      <c r="E127" s="18">
        <f t="shared" si="11"/>
        <v>0</v>
      </c>
    </row>
    <row r="128" spans="1:5" s="27" customFormat="1" collapsed="1" x14ac:dyDescent="0.2">
      <c r="A128" s="38"/>
      <c r="B128" s="33" t="s">
        <v>22</v>
      </c>
      <c r="C128" s="29">
        <f>SUM(C129:C131)</f>
        <v>0</v>
      </c>
      <c r="D128" s="29">
        <f>SUM(D129:D131)</f>
        <v>0</v>
      </c>
      <c r="E128" s="29">
        <f>C128+D128</f>
        <v>0</v>
      </c>
    </row>
    <row r="129" spans="1:5" x14ac:dyDescent="0.25">
      <c r="A129" s="38"/>
      <c r="B129" s="35" t="s">
        <v>46</v>
      </c>
      <c r="C129" s="30"/>
      <c r="D129" s="30"/>
      <c r="E129" s="30">
        <f t="shared" ref="E129:E134" si="12">C129+D129</f>
        <v>0</v>
      </c>
    </row>
    <row r="130" spans="1:5" ht="30" x14ac:dyDescent="0.25">
      <c r="A130" s="38"/>
      <c r="B130" s="35" t="s">
        <v>47</v>
      </c>
      <c r="C130" s="30"/>
      <c r="D130" s="30"/>
      <c r="E130" s="30">
        <f t="shared" si="12"/>
        <v>0</v>
      </c>
    </row>
    <row r="131" spans="1:5" ht="30" x14ac:dyDescent="0.25">
      <c r="A131" s="38"/>
      <c r="B131" s="35" t="s">
        <v>45</v>
      </c>
      <c r="C131" s="30">
        <f>SUM(C132:C134)</f>
        <v>0</v>
      </c>
      <c r="D131" s="30">
        <f>SUM(D132:D134)</f>
        <v>0</v>
      </c>
      <c r="E131" s="30">
        <f t="shared" si="12"/>
        <v>0</v>
      </c>
    </row>
    <row r="132" spans="1:5" hidden="1" outlineLevel="1" x14ac:dyDescent="0.25">
      <c r="A132" s="38"/>
      <c r="B132" s="8"/>
      <c r="C132" s="30"/>
      <c r="D132" s="30"/>
      <c r="E132" s="30">
        <f t="shared" si="12"/>
        <v>0</v>
      </c>
    </row>
    <row r="133" spans="1:5" hidden="1" outlineLevel="1" x14ac:dyDescent="0.25">
      <c r="A133" s="38"/>
      <c r="B133" s="8"/>
      <c r="C133" s="30"/>
      <c r="D133" s="30"/>
      <c r="E133" s="30">
        <f t="shared" si="12"/>
        <v>0</v>
      </c>
    </row>
    <row r="134" spans="1:5" hidden="1" outlineLevel="1" x14ac:dyDescent="0.25">
      <c r="A134" s="39"/>
      <c r="B134" s="8"/>
      <c r="C134" s="30"/>
      <c r="D134" s="30"/>
      <c r="E134" s="30">
        <f t="shared" si="12"/>
        <v>0</v>
      </c>
    </row>
    <row r="135" spans="1:5" ht="18.75" customHeight="1" collapsed="1" x14ac:dyDescent="0.25">
      <c r="A135" s="36" t="s">
        <v>48</v>
      </c>
      <c r="B135" s="36"/>
      <c r="C135" s="2"/>
      <c r="D135" s="2"/>
      <c r="E135" s="2" t="s">
        <v>9</v>
      </c>
    </row>
    <row r="136" spans="1:5" ht="24.75" customHeight="1" x14ac:dyDescent="0.25">
      <c r="A136" s="36" t="s">
        <v>49</v>
      </c>
      <c r="B136" s="36"/>
      <c r="C136" s="31">
        <f>ROUND(C135/12,3)*C137</f>
        <v>0</v>
      </c>
      <c r="D136" s="31">
        <f>ROUND(D135/12,3)*D137</f>
        <v>0</v>
      </c>
      <c r="E136" s="2" t="s">
        <v>9</v>
      </c>
    </row>
    <row r="137" spans="1:5" ht="20.25" customHeight="1" x14ac:dyDescent="0.25">
      <c r="A137" s="36" t="s">
        <v>50</v>
      </c>
      <c r="B137" s="36"/>
      <c r="C137" s="2"/>
      <c r="D137" s="2"/>
      <c r="E137" s="2">
        <f>C137+D137</f>
        <v>0</v>
      </c>
    </row>
    <row r="138" spans="1:5" ht="21.75" customHeight="1" x14ac:dyDescent="0.25">
      <c r="A138" s="36" t="s">
        <v>51</v>
      </c>
      <c r="B138" s="36"/>
      <c r="C138" s="2">
        <f>C46+C28+C35+C17</f>
        <v>0</v>
      </c>
      <c r="D138" s="2">
        <f>D46+D28+D35+D17</f>
        <v>0</v>
      </c>
      <c r="E138" s="2">
        <f>C138+D138</f>
        <v>0</v>
      </c>
    </row>
    <row r="139" spans="1:5" ht="31.5" customHeight="1" x14ac:dyDescent="0.25">
      <c r="A139" s="45" t="s">
        <v>52</v>
      </c>
      <c r="B139" s="46"/>
      <c r="C139" s="2"/>
      <c r="D139" s="2"/>
      <c r="E139" s="2" t="s">
        <v>9</v>
      </c>
    </row>
    <row r="140" spans="1:5" ht="24.75" customHeight="1" x14ac:dyDescent="0.25">
      <c r="A140" s="36" t="s">
        <v>53</v>
      </c>
      <c r="B140" s="36"/>
      <c r="C140" s="29">
        <f>IF(C135=0,0,$C$10/C135)</f>
        <v>0</v>
      </c>
      <c r="D140" s="29">
        <f>IF(D135=0,0,$D$10/D135)</f>
        <v>0</v>
      </c>
      <c r="E140" s="2" t="s">
        <v>9</v>
      </c>
    </row>
    <row r="141" spans="1:5" ht="24" customHeight="1" x14ac:dyDescent="0.25">
      <c r="A141" s="36" t="s">
        <v>54</v>
      </c>
      <c r="B141" s="36"/>
      <c r="C141" s="29">
        <f>IF(C136=0,0,$C$10/C136)</f>
        <v>0</v>
      </c>
      <c r="D141" s="29">
        <f>IF(D136=0,0,$D$10/D136)</f>
        <v>0</v>
      </c>
      <c r="E141" s="2" t="s">
        <v>9</v>
      </c>
    </row>
    <row r="142" spans="1:5" x14ac:dyDescent="0.25">
      <c r="A142" s="20"/>
    </row>
    <row r="143" spans="1:5" s="15" customFormat="1" ht="12.75" x14ac:dyDescent="0.2">
      <c r="A143" s="24" t="s">
        <v>31</v>
      </c>
      <c r="B143" s="23"/>
      <c r="C143" s="22"/>
      <c r="D143" s="22"/>
      <c r="E143" s="22"/>
    </row>
    <row r="144" spans="1:5" ht="20.25" customHeight="1" x14ac:dyDescent="0.25">
      <c r="B144" s="21"/>
      <c r="D144" s="14"/>
      <c r="E144" s="14"/>
    </row>
    <row r="145" spans="1:5" s="15" customFormat="1" ht="12.75" x14ac:dyDescent="0.2">
      <c r="A145" s="22"/>
      <c r="B145" s="25" t="s">
        <v>32</v>
      </c>
      <c r="C145" s="22"/>
      <c r="D145" s="25" t="s">
        <v>33</v>
      </c>
      <c r="E145" s="25" t="s">
        <v>34</v>
      </c>
    </row>
    <row r="146" spans="1:5" ht="23.25" customHeight="1" x14ac:dyDescent="0.25">
      <c r="B146" s="21"/>
      <c r="D146" s="14"/>
      <c r="E146" s="14"/>
    </row>
    <row r="147" spans="1:5" s="15" customFormat="1" ht="25.5" x14ac:dyDescent="0.2">
      <c r="A147" s="22"/>
      <c r="B147" s="32" t="s">
        <v>56</v>
      </c>
      <c r="C147" s="22"/>
      <c r="D147" s="26" t="s">
        <v>33</v>
      </c>
      <c r="E147" s="26" t="s">
        <v>34</v>
      </c>
    </row>
    <row r="149" spans="1:5" x14ac:dyDescent="0.25">
      <c r="B149" s="19" t="s">
        <v>35</v>
      </c>
    </row>
  </sheetData>
  <mergeCells count="29">
    <mergeCell ref="A7:B8"/>
    <mergeCell ref="C7:E7"/>
    <mergeCell ref="A9:B9"/>
    <mergeCell ref="A64:A65"/>
    <mergeCell ref="A102:A103"/>
    <mergeCell ref="A139:B139"/>
    <mergeCell ref="A140:B140"/>
    <mergeCell ref="A10:B10"/>
    <mergeCell ref="A12:B12"/>
    <mergeCell ref="A13:A29"/>
    <mergeCell ref="A30:B30"/>
    <mergeCell ref="A31:A47"/>
    <mergeCell ref="A48:B48"/>
    <mergeCell ref="A141:B141"/>
    <mergeCell ref="A121:A134"/>
    <mergeCell ref="A105:A119"/>
    <mergeCell ref="A2:E2"/>
    <mergeCell ref="A4:E4"/>
    <mergeCell ref="A135:B135"/>
    <mergeCell ref="A136:B136"/>
    <mergeCell ref="A137:B137"/>
    <mergeCell ref="A138:B138"/>
    <mergeCell ref="A49:A58"/>
    <mergeCell ref="A67:A72"/>
    <mergeCell ref="A74:A79"/>
    <mergeCell ref="A81:A86"/>
    <mergeCell ref="A88:A93"/>
    <mergeCell ref="A95:A100"/>
    <mergeCell ref="A5:E5"/>
  </mergeCells>
  <pageMargins left="1.1811023622047245" right="0.39370078740157483" top="0.78740157480314965" bottom="0.78740157480314965" header="0.31496062992125984" footer="0.31496062992125984"/>
  <pageSetup paperSize="9" scale="64" fitToHeight="2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Миколаївна Яковлєва</dc:creator>
  <cp:lastModifiedBy>Наталя Олександрівна Зінченко</cp:lastModifiedBy>
  <cp:lastPrinted>2025-05-12T10:50:29Z</cp:lastPrinted>
  <dcterms:created xsi:type="dcterms:W3CDTF">2015-06-05T18:19:34Z</dcterms:created>
  <dcterms:modified xsi:type="dcterms:W3CDTF">2026-05-14T09:15:55Z</dcterms:modified>
</cp:coreProperties>
</file>